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2023\Finanzas\Balance General\Abril 2023\"/>
    </mc:Choice>
  </mc:AlternateContent>
  <bookViews>
    <workbookView xWindow="0" yWindow="0" windowWidth="24000" windowHeight="9135"/>
  </bookViews>
  <sheets>
    <sheet name="ABRIL" sheetId="1" r:id="rId1"/>
  </sheets>
  <externalReferences>
    <externalReference r:id="rId2"/>
  </externalReferences>
  <definedNames>
    <definedName name="_xlnm.Print_Area" localSheetId="0">ABRIL!$B$2:$F$56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19" i="1"/>
  <c r="F27" i="1" l="1"/>
  <c r="F33" i="1" s="1"/>
  <c r="F20" i="1" l="1"/>
  <c r="F15" i="1" l="1"/>
  <c r="F22" i="1" s="1"/>
  <c r="F38" i="1" l="1"/>
  <c r="F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<sst xmlns="http://schemas.openxmlformats.org/spreadsheetml/2006/main" count="35" uniqueCount="32">
  <si>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</si>
  <si>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</si>
  <si>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</si>
  <si>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</si>
  <si>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</si>
  <si>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</si>
  <si>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</si>
  <si>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</si>
  <si>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</si>
  <si>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</si>
  <si>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</si>
  <si>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</si>
  <si>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</si>
  <si>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</si>
  <si>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</si>
  <si>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</si>
  <si>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</si>
  <si>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</si>
  <si>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</si>
  <si>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</si>
  <si>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</si>
  <si>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</si>
  <si>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</si>
  <si>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MARLENY ARISTY ALMONTE</t>
  </si>
  <si>
    <t>DR. HENRY ROSA POLANCO</t>
  </si>
  <si>
    <t>CONTADORA</t>
  </si>
  <si>
    <t>ENCARGADA ADMINISTRATIVA Y FINANCIERA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</si>
  <si>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</si>
  <si>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</si>
  <si>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</si>
  <si>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</si>
  <si>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Al 30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</si>
</sst>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Estados%20Financieros%20y%20Notas/Balance%20General/Estados%20Financieros%20202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ciera"/>
      <sheetName val="Estado de Rendimiento Financ"/>
      <sheetName val="Flujo de Efectivo"/>
      <sheetName val="Notas 10"/>
      <sheetName val="Notas 7 8 9"/>
      <sheetName val="Notas 11-14"/>
      <sheetName val="Notas 15 y 16"/>
      <sheetName val="Notas 17 y 18"/>
      <sheetName val="Notas 19 y 20"/>
      <sheetName val="Hoja2"/>
      <sheetName val="Hoja1"/>
      <sheetName val="Hoja3"/>
    </sheetNames>
    <sheetDataSet>
      <sheetData sheetId="0">
        <row r="17">
          <cell r="E17">
            <v>12347385.569999998</v>
          </cell>
        </row>
        <row r="36">
          <cell r="E36">
            <v>13880921.739459641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22" zoomScaleNormal="100" workbookViewId="0">
      <selection activeCell="H39" sqref="H39"/>
    </sheetView>
  </sheetViews>
  <sheetFormatPr baseColWidth="10" defaultColWidth="11.375" defaultRowHeight="15.75" x14ac:dyDescent="0.25"/>
  <cols>
    <col min="1" max="2" width="11.375" style="1"/>
    <col min="3" max="3" width="35.75" style="1" customWidth="1"/>
    <col min="4" max="4" width="8.75" style="1" customWidth="1"/>
    <col min="5" max="5" width="11.25" style="1" customWidth="1"/>
    <col min="6" max="6" width="20.125" style="12" customWidth="1"/>
    <col min="7" max="7" width="11.375" style="1"/>
    <col min="8" max="8" width="17" style="1" bestFit="1" customWidth="1"/>
    <col min="9" max="10" width="16.875" style="1" bestFit="1" customWidth="1"/>
    <col min="11" max="16384" width="11.375" style="1"/>
  </cols>
  <sheetData>
    <row r="6" spans="3:9" x14ac:dyDescent="0.25">
      <c r="C6" s="38" t="s">
        <v>21</v>
      </c>
      <c r="D6" s="38"/>
      <c r="E6" s="38"/>
      <c r="F6" s="38"/>
    </row>
    <row r="7" spans="3:9" x14ac:dyDescent="0.25">
      <c r="C7" s="40" t="s">
        <v>12</v>
      </c>
      <c r="D7" s="40"/>
      <c r="E7" s="40"/>
      <c r="F7" s="40"/>
    </row>
    <row r="8" spans="3:9" x14ac:dyDescent="0.25">
      <c r="C8" s="40" t="s">
        <v>31</v>
      </c>
      <c r="D8" s="40"/>
      <c r="E8" s="40"/>
      <c r="F8" s="40"/>
    </row>
    <row r="9" spans="3:9" x14ac:dyDescent="0.25">
      <c r="C9" s="40" t="s">
        <v>30</v>
      </c>
      <c r="D9" s="40"/>
      <c r="E9" s="40"/>
      <c r="F9" s="40"/>
    </row>
    <row r="10" spans="3:9" x14ac:dyDescent="0.25">
      <c r="C10" s="2"/>
      <c r="D10" s="2"/>
      <c r="E10" s="2"/>
      <c r="F10" s="31"/>
    </row>
    <row r="11" spans="3:9" x14ac:dyDescent="0.25">
      <c r="C11" s="3" t="s">
        <v>6</v>
      </c>
      <c r="D11" s="3"/>
      <c r="E11" s="4"/>
      <c r="F11" s="32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29</v>
      </c>
      <c r="D13" s="6"/>
      <c r="E13" s="5"/>
      <c r="F13" s="7">
        <v>33886220.1318404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33886220.1318404</v>
      </c>
    </row>
    <row r="16" spans="3:9" x14ac:dyDescent="0.25">
      <c r="C16" s="8"/>
      <c r="D16" s="8"/>
      <c r="E16" s="11"/>
      <c r="I16" s="12"/>
    </row>
    <row r="17" spans="3:9" x14ac:dyDescent="0.25">
      <c r="C17" s="8" t="s">
        <v>9</v>
      </c>
      <c r="D17" s="8"/>
      <c r="E17" s="11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>
        <f>+'[1]Estado de Situación Financiera'!$E$17</f>
        <v>12347385.569999998</v>
      </c>
      <c r="I19" s="14"/>
    </row>
    <row r="20" spans="3:9" x14ac:dyDescent="0.25">
      <c r="C20" s="8" t="s">
        <v>10</v>
      </c>
      <c r="D20" s="8"/>
      <c r="E20" s="9"/>
      <c r="F20" s="10">
        <f>+F18+F19</f>
        <v>12347385.569999998</v>
      </c>
    </row>
    <row r="21" spans="3:9" x14ac:dyDescent="0.25">
      <c r="C21" s="8"/>
      <c r="D21" s="8"/>
      <c r="E21" s="11"/>
    </row>
    <row r="22" spans="3:9" ht="16.5" thickBot="1" x14ac:dyDescent="0.3">
      <c r="C22" s="8" t="s">
        <v>11</v>
      </c>
      <c r="D22" s="8"/>
      <c r="E22" s="11"/>
      <c r="F22" s="15">
        <f>+F15+F20</f>
        <v>46233605.701840401</v>
      </c>
    </row>
    <row r="23" spans="3:9" ht="16.5" thickTop="1" x14ac:dyDescent="0.25">
      <c r="C23" s="8"/>
      <c r="D23" s="8"/>
      <c r="E23" s="11"/>
    </row>
    <row r="24" spans="3:9" x14ac:dyDescent="0.25">
      <c r="C24" s="8" t="s">
        <v>13</v>
      </c>
      <c r="D24" s="8"/>
      <c r="E24" s="11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v>772569.46</v>
      </c>
    </row>
    <row r="27" spans="3:9" x14ac:dyDescent="0.25">
      <c r="C27" s="8" t="s">
        <v>14</v>
      </c>
      <c r="D27" s="8"/>
      <c r="E27" s="9"/>
      <c r="F27" s="17">
        <f>+F26</f>
        <v>772569.46</v>
      </c>
    </row>
    <row r="28" spans="3:9" x14ac:dyDescent="0.25">
      <c r="C28" s="6"/>
      <c r="D28" s="6"/>
      <c r="E28" s="11"/>
      <c r="I28" s="14"/>
    </row>
    <row r="29" spans="3:9" x14ac:dyDescent="0.25">
      <c r="C29" s="8" t="s">
        <v>3</v>
      </c>
      <c r="D29" s="8"/>
      <c r="E29" s="11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772569.46</v>
      </c>
    </row>
    <row r="34" spans="3:10" x14ac:dyDescent="0.25">
      <c r="C34" s="8"/>
      <c r="D34" s="8"/>
      <c r="E34" s="11"/>
    </row>
    <row r="35" spans="3:10" x14ac:dyDescent="0.25">
      <c r="C35" s="8" t="s">
        <v>17</v>
      </c>
      <c r="D35" s="8"/>
      <c r="E35" s="11"/>
    </row>
    <row r="36" spans="3:10" x14ac:dyDescent="0.25">
      <c r="C36" s="6" t="s">
        <v>17</v>
      </c>
      <c r="D36" s="6"/>
      <c r="E36" s="13"/>
      <c r="F36" s="12">
        <v>31580114.501733612</v>
      </c>
    </row>
    <row r="37" spans="3:10" x14ac:dyDescent="0.25">
      <c r="C37" s="6" t="s">
        <v>5</v>
      </c>
      <c r="D37" s="6"/>
      <c r="E37" s="13"/>
      <c r="F37" s="7">
        <f>+'[1]Estado de Situación Financiera'!$E$36</f>
        <v>13880921.739459641</v>
      </c>
    </row>
    <row r="38" spans="3:10" s="20" customFormat="1" x14ac:dyDescent="0.25">
      <c r="C38" s="8" t="s">
        <v>19</v>
      </c>
      <c r="D38" s="8"/>
      <c r="E38" s="9"/>
      <c r="F38" s="21">
        <f>SUM(F36:F37)</f>
        <v>45461036.24119325</v>
      </c>
      <c r="G38" s="22"/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46233605.701193251</v>
      </c>
      <c r="H39" s="22"/>
      <c r="J39" s="22"/>
    </row>
    <row r="40" spans="3:10" ht="16.5" thickTop="1" x14ac:dyDescent="0.25">
      <c r="H40" s="14"/>
    </row>
    <row r="42" spans="3:10" x14ac:dyDescent="0.25">
      <c r="C42" s="24"/>
      <c r="D42" s="24"/>
      <c r="E42" s="41"/>
      <c r="F42" s="41"/>
      <c r="G42" s="14"/>
    </row>
    <row r="43" spans="3:10" x14ac:dyDescent="0.25">
      <c r="C43" s="27"/>
      <c r="D43" s="27"/>
      <c r="E43" s="27"/>
      <c r="F43" s="16"/>
      <c r="G43" s="25"/>
      <c r="H43" s="25"/>
      <c r="I43" s="25"/>
      <c r="J43" s="25"/>
    </row>
    <row r="44" spans="3:10" x14ac:dyDescent="0.25">
      <c r="C44" s="26" t="s">
        <v>22</v>
      </c>
      <c r="D44" s="26"/>
      <c r="E44" s="36" t="s">
        <v>23</v>
      </c>
      <c r="F44" s="36"/>
      <c r="G44" s="35"/>
      <c r="H44" s="25"/>
      <c r="I44" s="25"/>
      <c r="J44" s="25"/>
    </row>
    <row r="45" spans="3:10" ht="26.25" customHeight="1" x14ac:dyDescent="0.25">
      <c r="C45" s="30" t="s">
        <v>25</v>
      </c>
      <c r="D45" s="28"/>
      <c r="E45" s="37" t="s">
        <v>26</v>
      </c>
      <c r="F45" s="37"/>
    </row>
    <row r="46" spans="3:10" x14ac:dyDescent="0.25">
      <c r="C46" s="24"/>
      <c r="D46" s="24"/>
      <c r="E46" s="24"/>
      <c r="F46" s="33"/>
    </row>
    <row r="47" spans="3:10" x14ac:dyDescent="0.25">
      <c r="C47" s="24"/>
      <c r="D47" s="24"/>
      <c r="E47" s="24"/>
      <c r="F47" s="33"/>
    </row>
    <row r="48" spans="3:10" x14ac:dyDescent="0.25">
      <c r="C48" s="40"/>
      <c r="D48" s="40"/>
      <c r="E48" s="40"/>
      <c r="F48" s="40"/>
    </row>
    <row r="49" spans="3:6" x14ac:dyDescent="0.25">
      <c r="C49" s="29"/>
      <c r="D49" s="29"/>
      <c r="E49" s="29"/>
      <c r="F49" s="34"/>
    </row>
    <row r="50" spans="3:6" x14ac:dyDescent="0.25">
      <c r="C50" s="42" t="s">
        <v>24</v>
      </c>
      <c r="D50" s="42"/>
      <c r="E50" s="42"/>
      <c r="F50" s="42"/>
    </row>
    <row r="51" spans="3:6" x14ac:dyDescent="0.25">
      <c r="C51" s="43" t="s">
        <v>27</v>
      </c>
      <c r="D51" s="43"/>
      <c r="E51" s="43"/>
      <c r="F51" s="43"/>
    </row>
    <row r="52" spans="3:6" x14ac:dyDescent="0.25">
      <c r="C52" s="41"/>
      <c r="D52" s="41"/>
      <c r="E52" s="41"/>
      <c r="F52" s="41"/>
    </row>
    <row r="54" spans="3:6" x14ac:dyDescent="0.25">
      <c r="C54" s="39" t="s">
        <v>28</v>
      </c>
      <c r="D54" s="39"/>
      <c r="E54" s="39"/>
      <c r="F54" s="39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Windows User</cp:lastModifiedBy>
  <cp:lastPrinted>2023-05-09T17:57:40Z</cp:lastPrinted>
  <dcterms:created xsi:type="dcterms:W3CDTF">2021-04-08T14:59:50Z</dcterms:created>
  <dcterms:modified xsi:type="dcterms:W3CDTF">2023-05-09T18:11:01Z</dcterms:modified>
</cp:coreProperties>
</file>