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aidserv02\Equipo Directivo\OAI\"/>
    </mc:Choice>
  </mc:AlternateContent>
  <bookViews>
    <workbookView xWindow="-120" yWindow="-120" windowWidth="20730" windowHeight="11160"/>
  </bookViews>
  <sheets>
    <sheet name="Hoja1" sheetId="1" r:id="rId1"/>
  </sheets>
  <externalReferences>
    <externalReference r:id="rId2"/>
  </externalReferences>
  <definedNames>
    <definedName name="_xlnm.Print_Area" localSheetId="0">Hoja1!$A$1:$J$44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C16" i="1"/>
  <c r="C15" i="1"/>
  <c r="C14" i="1"/>
  <c r="J29" i="1"/>
  <c r="I29" i="1"/>
</calcChain>
</file>

<file path=xl/sharedStrings.xml><?xml version="1.0" encoding="utf-8"?>
<sst xmlns="http://schemas.openxmlformats.org/spreadsheetml/2006/main" count="74" uniqueCount="73">
  <si>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</si>
  <si>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</si>
  <si>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</si>
  <si>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</si>
  <si>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</si>
  <si>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</si>
  <si>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</si>
  <si>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</si>
  <si>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</si>
  <si>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</si>
  <si>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</si>
  <si>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</si>
  <si>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</si>
  <si>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</si>
  <si>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</si>
  <si>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</si>
  <si>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</si>
  <si>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</si>
  <si>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</si>
  <si>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</si>
  <si>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</si>
  <si>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</si>
  <si>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</si>
  <si>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</si>
  <si>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</si>
  <si>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</si>
  <si>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</si>
  <si>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</si>
  <si>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</si>
  <si>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</si>
  <si>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</si>
  <si>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</si>
  <si>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</si>
  <si>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</si>
  <si>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</si>
  <si>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</si>
  <si>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</si>
  <si>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</si>
  <si>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</si>
  <si>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</si>
  <si>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</si>
  <si>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</si>
  <si>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</si>
  <si>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</si>
  <si>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</si>
  <si>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</si>
  <si>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</si>
  <si>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</si>
  <si>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</si>
  <si>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</si>
  <si>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 xml:space="preserve">Presupuesto aprobado:  </t>
  </si>
  <si>
    <t xml:space="preserve">Presupuesto modificado: </t>
  </si>
  <si>
    <t>Total devengado:</t>
  </si>
  <si>
    <t>Programación Trimestral</t>
  </si>
  <si>
    <t>Ejecución Trimestral</t>
  </si>
  <si>
    <t>0207-MINISTERIO DE SALUD PÚBLICA Y ASISTENCIA SOCIAL</t>
  </si>
  <si>
    <t>01-MINISTERIO DE SALUD PUBLICA Y ASISTENCIA SOCIAL</t>
  </si>
  <si>
    <t>0031-CENTRO DE ATENCION INTEGRAL PARA LA DISCAPACIDAD (CAID)</t>
  </si>
  <si>
    <t>22-Calidad de Vida e Inclusión Social de Niños con Discapacidad Intelectual (CAID</t>
  </si>
  <si>
    <t>Niños de 0-12 años con discapacidad reciben atención integral</t>
  </si>
  <si>
    <t>Cant. De niños y niñas que reciben atención integral</t>
  </si>
  <si>
    <t>Indhira Pamela Plasencio A.</t>
  </si>
  <si>
    <t>Enc. Depto. Planificación y Desarrollo</t>
  </si>
  <si>
    <t>Brindar un servicio integral de calidad en la evaluación, diagnóstico y proceso terapéutico de los niños, con el fin de alcanzar el mayor desarrollo posible de sus potencialidades para lograr una efectiva inclusión social. Estos centros trabajan para garantizar servicios de calidad a las familias de menores condiciones económicas, que tienen niños bajos una de estas condiciones, para que en el futuro cuando sean adultos puedan insertarse plenamente en la vida social y productiva de la nación.</t>
  </si>
  <si>
    <t>Ser una institución de referencia nacional e internacional en la atención a niños y niñas con Trastornos del Espectro Autista (TEA), Parálisis Cerebral (PC) y Síndrome de Down, a través de la excelencia de sus recursos humanos y sus procesos de intervención.</t>
  </si>
  <si>
    <t>2.3.6</t>
  </si>
  <si>
    <t xml:space="preserve">Niños de 0-12 años que recibe atención en evaluación, diagnóstico y tratamiento de Sindrome de Down, Autistmo y Parálisis Cerebral </t>
  </si>
  <si>
    <t xml:space="preserve">
1. En el trimestre enero-marzo, se ingresaron a la red CAID un total de 384 nuevos usuarios.</t>
  </si>
  <si>
    <t xml:space="preserve">Niños de 0-12 años con Sindrome de Down, Autistmo y Parálisis Cerebral </t>
  </si>
  <si>
    <t>La flexibilización de las medidas COVID nos permitió atender un número mayor de solicitudes con relación a lo planificado.  De igual manera hemos implementado mecanismo de monitoreo para actualizar las agendas de los especialistas, lo que  nos ha permitido reducir los tiempos de espera  de las nuevas solicitudes.</t>
  </si>
  <si>
    <t xml:space="preserve">Incrementar el número de niños de 0-12 años recibe atención en evaluación, diagnóstico y tratamiento de Sindrome de Down, Autistmo y Parálisis Cerebral </t>
  </si>
  <si>
    <t>Elevar la calidad de vida e inclusión social de los niños con discapacidad a través de la prestación de servicios integrales de evaluación, diagnóstico y proceso terapéutico.</t>
  </si>
  <si>
    <t>Informe de Evaluación trimestral de las Metas Físicas-Financieras CAID T1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</si>
</sst>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i/>
      <sz val="9"/>
      <name val="Calibri"/>
      <family val="2"/>
    </font>
    <font>
      <i/>
      <sz val="11"/>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5">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84">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28" xfId="0" applyFont="1" applyFill="1" applyBorder="1" applyAlignment="1">
      <alignment horizontal="center" vertical="center" wrapText="1" readingOrder="1"/>
    </xf>
    <xf numFmtId="0" fontId="15" fillId="8" borderId="29" xfId="0" applyFont="1" applyFill="1" applyBorder="1" applyAlignment="1">
      <alignment horizontal="center" vertical="center" wrapText="1" readingOrder="1"/>
    </xf>
    <xf numFmtId="0" fontId="15" fillId="8" borderId="30" xfId="0" applyFont="1" applyFill="1" applyBorder="1" applyAlignment="1">
      <alignment horizontal="center" vertical="center" wrapText="1" readingOrder="1"/>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20" xfId="0" applyFont="1" applyBorder="1" applyAlignment="1">
      <alignment vertical="top"/>
    </xf>
    <xf numFmtId="4" fontId="0" fillId="0" borderId="20" xfId="0" applyNumberFormat="1" applyBorder="1" applyAlignment="1">
      <alignment vertical="top" wrapText="1"/>
    </xf>
    <xf numFmtId="0" fontId="19" fillId="0" borderId="20" xfId="0" applyFont="1" applyFill="1" applyBorder="1" applyAlignment="1">
      <alignment vertical="center" wrapText="1"/>
    </xf>
    <xf numFmtId="165" fontId="22" fillId="0" borderId="26" xfId="0" applyNumberFormat="1" applyFont="1" applyBorder="1" applyAlignment="1" applyProtection="1">
      <alignment horizontal="center" vertical="center" wrapText="1"/>
      <protection locked="0"/>
    </xf>
    <xf numFmtId="0" fontId="22" fillId="0" borderId="22" xfId="0" applyFont="1" applyBorder="1" applyAlignment="1" applyProtection="1">
      <alignment vertical="center" wrapText="1"/>
      <protection locked="0"/>
    </xf>
    <xf numFmtId="44" fontId="23" fillId="0" borderId="25" xfId="2" applyFont="1" applyFill="1" applyBorder="1" applyAlignment="1" applyProtection="1">
      <alignment horizontal="center" vertical="center" wrapText="1"/>
      <protection locked="0"/>
    </xf>
    <xf numFmtId="0" fontId="23" fillId="0" borderId="26" xfId="2" applyNumberFormat="1" applyFont="1" applyFill="1" applyBorder="1" applyAlignment="1" applyProtection="1">
      <alignment horizontal="center" vertical="center" wrapText="1"/>
      <protection locked="0"/>
    </xf>
    <xf numFmtId="166" fontId="22" fillId="0" borderId="26" xfId="0" applyNumberFormat="1" applyFont="1" applyBorder="1" applyAlignment="1" applyProtection="1">
      <alignment horizontal="center" vertical="center" wrapText="1"/>
      <protection locked="0"/>
    </xf>
    <xf numFmtId="10" fontId="22" fillId="7" borderId="26" xfId="1" applyNumberFormat="1" applyFont="1" applyFill="1" applyBorder="1" applyAlignment="1" applyProtection="1">
      <alignment horizontal="center" vertical="center" wrapText="1"/>
      <protection locked="0"/>
    </xf>
    <xf numFmtId="167" fontId="22" fillId="7" borderId="23" xfId="0" applyNumberFormat="1" applyFont="1" applyFill="1" applyBorder="1" applyAlignment="1" applyProtection="1">
      <alignment horizontal="center" vertical="center" wrapText="1"/>
      <protection locked="0"/>
    </xf>
    <xf numFmtId="0" fontId="10" fillId="6" borderId="20" xfId="0" applyFont="1" applyFill="1" applyBorder="1" applyAlignment="1">
      <alignment horizontal="center" vertical="center" wrapText="1"/>
    </xf>
    <xf numFmtId="0" fontId="11" fillId="0" borderId="10" xfId="0" applyFont="1" applyBorder="1" applyAlignment="1" applyProtection="1">
      <alignment horizontal="center"/>
      <protection locked="0"/>
    </xf>
    <xf numFmtId="0" fontId="13" fillId="0" borderId="15" xfId="0" applyFont="1" applyBorder="1" applyAlignment="1" applyProtection="1">
      <alignment horizontal="center"/>
      <protection locked="0"/>
    </xf>
    <xf numFmtId="0" fontId="13" fillId="0" borderId="0" xfId="0" applyFont="1" applyAlignment="1" applyProtection="1">
      <alignment horizontal="center"/>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20" fillId="0" borderId="33" xfId="0" applyFont="1" applyBorder="1" applyAlignment="1" applyProtection="1">
      <alignment horizontal="left" vertical="center" wrapText="1"/>
      <protection locked="0"/>
    </xf>
    <xf numFmtId="0" fontId="17" fillId="0" borderId="0" xfId="0" applyFont="1" applyAlignment="1">
      <alignment horizontal="left" vertical="center" wrapText="1"/>
    </xf>
    <xf numFmtId="0" fontId="20" fillId="0" borderId="0" xfId="0" applyFont="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3" fillId="6" borderId="21"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34" xfId="0" applyFont="1" applyFill="1" applyBorder="1" applyAlignment="1">
      <alignment horizontal="center" vertical="center" wrapText="1" readingOrder="1"/>
    </xf>
    <xf numFmtId="44" fontId="11" fillId="0" borderId="25" xfId="2" applyFont="1" applyFill="1" applyBorder="1" applyAlignment="1" applyProtection="1">
      <alignment horizontal="center" vertical="center" wrapText="1" readingOrder="1"/>
      <protection locked="0"/>
    </xf>
    <xf numFmtId="44" fontId="11" fillId="0" borderId="26" xfId="2" applyFont="1" applyFill="1" applyBorder="1" applyAlignment="1" applyProtection="1">
      <alignment horizontal="center" vertical="center" wrapText="1" readingOrder="1"/>
      <protection locked="0"/>
    </xf>
    <xf numFmtId="10" fontId="11" fillId="7" borderId="26" xfId="1" applyNumberFormat="1" applyFont="1" applyFill="1" applyBorder="1" applyAlignment="1" applyProtection="1">
      <alignment horizontal="center" vertical="center" wrapText="1" readingOrder="1"/>
    </xf>
    <xf numFmtId="10" fontId="11" fillId="7" borderId="27" xfId="1" applyNumberFormat="1" applyFont="1" applyFill="1" applyBorder="1" applyAlignment="1" applyProtection="1">
      <alignment horizontal="center" vertical="center" wrapText="1" readingOrder="1"/>
    </xf>
    <xf numFmtId="0" fontId="14" fillId="8" borderId="26" xfId="0" applyFont="1" applyFill="1" applyBorder="1" applyAlignment="1">
      <alignment horizontal="center" vertical="center" wrapText="1" readingOrder="1"/>
    </xf>
    <xf numFmtId="0" fontId="11" fillId="6" borderId="26" xfId="0" applyFont="1" applyFill="1" applyBorder="1" applyAlignment="1">
      <alignment vertical="top" wrapText="1"/>
    </xf>
    <xf numFmtId="0" fontId="11" fillId="6" borderId="27" xfId="0" applyFont="1" applyFill="1" applyBorder="1" applyAlignment="1">
      <alignment vertical="top" wrapText="1"/>
    </xf>
    <xf numFmtId="44" fontId="11" fillId="0" borderId="23" xfId="2" applyFont="1" applyFill="1" applyBorder="1" applyAlignment="1" applyProtection="1">
      <alignment horizontal="center" vertical="center" wrapText="1" readingOrder="1"/>
      <protection locked="0"/>
    </xf>
    <xf numFmtId="44" fontId="11" fillId="0" borderId="34" xfId="2" applyFont="1" applyFill="1" applyBorder="1" applyAlignment="1" applyProtection="1">
      <alignment horizontal="center" vertical="center" wrapText="1" readingOrder="1"/>
      <protection locked="0"/>
    </xf>
    <xf numFmtId="44" fontId="11" fillId="0" borderId="22" xfId="2" applyFont="1" applyFill="1" applyBorder="1" applyAlignment="1" applyProtection="1">
      <alignment horizontal="center" vertical="center" wrapText="1" readingOrder="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9" fillId="0" borderId="20" xfId="0" quotePrefix="1" applyNumberFormat="1"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cellXfs>
  <cellStyles count="3">
    <cellStyle name="Moneda" xfId="2" builtinId="4"/>
    <cellStyle name="Normal" xfId="0" builtinId="0"/>
    <cellStyle name="Porcentaje" xfId="1" builtinId="5"/>
  </cellStyles>
  <dxfs count="15">
    <dxf>
      <font>
        <b val="0"/>
        <i/>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protection locked="0" hidden="0"/>
    </dxf>
    <dxf>
      <font>
        <b val="0"/>
        <i/>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strike val="0"/>
        <condense val="0"/>
        <extend val="0"/>
        <outline val="0"/>
        <shadow val="0"/>
        <u val="none"/>
        <vertAlign val="baseline"/>
        <sz val="9"/>
        <color auto="1"/>
        <name val="Calibri"/>
        <scheme val="none"/>
      </font>
      <numFmt numFmtId="168" formatCode="&quot;RD$&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theme="0" tint="-0.34998626667073579"/>
        </right>
        <top style="thin">
          <color theme="0" tint="-0.34998626667073579"/>
        </top>
        <bottom style="thin">
          <color theme="0" tint="-0.34998626667073579"/>
        </bottom>
      </border>
      <protection locked="0" hidden="0"/>
    </dxf>
    <dxf>
      <font>
        <b val="0"/>
        <i/>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font>
        <b val="0"/>
        <i/>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font>
        <b val="0"/>
        <i/>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169333</xdr:rowOff>
    </xdr:from>
    <xdr:ext cx="1287356" cy="612138"/>
    <xdr:pic>
      <xdr:nvPicPr>
        <xdr:cNvPr id="3" name="Imagen 2">
          <a:extLst>
            <a:ext uri="{FF2B5EF4-FFF2-40B4-BE49-F238E27FC236}">
              <a16:creationId xmlns:a16="http://schemas.microsoft.com/office/drawing/2014/main" xmlns=""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169333"/>
          <a:ext cx="1287356" cy="61213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29"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dataCellStyle="Moneda"/>
    <tableColumn id="9" name="Física_x000a_(C)" dataDxfId="5" dataCellStyle="Moneda"/>
    <tableColumn id="10" name="Financiera_x000a_(D)" dataDxfId="4" dataCellStyle="Moneda"/>
    <tableColumn id="5" name="Física _x000a_(E)" dataDxfId="3"/>
    <tableColumn id="6" name="Financiera _x000a_ (F)" dataDxfId="2"/>
    <tableColumn id="7" name="Física _x000a_(%)_x000a_ G=E/C" dataDxfId="1" dataCellStyle="Porcentaje">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view="pageBreakPreview" topLeftCell="A19" zoomScale="90" zoomScaleNormal="100" zoomScaleSheetLayoutView="90" workbookViewId="0">
      <selection activeCell="A30" sqref="A30:J30"/>
    </sheetView>
  </sheetViews>
  <sheetFormatPr baseColWidth="10" defaultRowHeight="15" x14ac:dyDescent="0.25"/>
  <cols>
    <col min="1" max="1" width="23" style="6" customWidth="1"/>
    <col min="2" max="2" width="16.140625" style="6" bestFit="1" customWidth="1"/>
    <col min="3" max="3" width="12.7109375" style="6" customWidth="1"/>
    <col min="4" max="4" width="16.85546875" style="6" bestFit="1" customWidth="1"/>
    <col min="5" max="5" width="12.7109375" style="6" customWidth="1"/>
    <col min="6" max="6" width="15.7109375" style="6" bestFit="1" customWidth="1"/>
    <col min="7" max="10" width="12.7109375" style="6" customWidth="1"/>
    <col min="11" max="11" width="11.42578125" style="6"/>
  </cols>
  <sheetData>
    <row r="1" spans="1:11" ht="21.75" thickBot="1" x14ac:dyDescent="0.3">
      <c r="A1" s="14"/>
      <c r="B1" s="68" t="s">
        <v>72</v>
      </c>
      <c r="C1" s="69"/>
      <c r="D1" s="69"/>
      <c r="E1" s="69"/>
      <c r="F1" s="69"/>
      <c r="G1" s="69"/>
      <c r="H1" s="69"/>
      <c r="I1" s="69"/>
      <c r="J1" s="70"/>
      <c r="K1" s="1"/>
    </row>
    <row r="2" spans="1:11" ht="21.75" thickBot="1" x14ac:dyDescent="0.3">
      <c r="A2" s="15"/>
      <c r="B2" s="71" t="s">
        <v>0</v>
      </c>
      <c r="C2" s="72"/>
      <c r="D2" s="71" t="s">
        <v>1</v>
      </c>
      <c r="E2" s="73"/>
      <c r="F2" s="73"/>
      <c r="G2" s="72"/>
      <c r="H2" s="74"/>
      <c r="I2" s="2" t="s">
        <v>2</v>
      </c>
      <c r="J2" s="3" t="s">
        <v>3</v>
      </c>
      <c r="K2" s="1"/>
    </row>
    <row r="3" spans="1:11" ht="21.75" thickBot="1" x14ac:dyDescent="0.3">
      <c r="A3" s="16"/>
      <c r="B3" s="75" t="s">
        <v>4</v>
      </c>
      <c r="C3" s="76"/>
      <c r="D3" s="75"/>
      <c r="E3" s="76"/>
      <c r="F3" s="76"/>
      <c r="G3" s="76"/>
      <c r="H3" s="77"/>
      <c r="I3" s="19"/>
      <c r="J3" s="20"/>
      <c r="K3" s="1"/>
    </row>
    <row r="4" spans="1:11" x14ac:dyDescent="0.25">
      <c r="A4" s="78"/>
      <c r="B4" s="79"/>
      <c r="C4" s="79"/>
      <c r="D4" s="80"/>
      <c r="E4" s="80"/>
      <c r="F4" s="80"/>
      <c r="G4" s="80"/>
      <c r="H4" s="80"/>
      <c r="I4" s="79"/>
      <c r="J4" s="81"/>
      <c r="K4" s="1"/>
    </row>
    <row r="5" spans="1:11" ht="3" customHeight="1" x14ac:dyDescent="0.25">
      <c r="A5" s="65"/>
      <c r="B5" s="66"/>
      <c r="C5" s="66"/>
      <c r="D5" s="66"/>
      <c r="E5" s="66"/>
      <c r="F5" s="66"/>
      <c r="G5" s="66"/>
      <c r="H5" s="66"/>
      <c r="I5" s="66"/>
      <c r="J5" s="67"/>
      <c r="K5" s="1"/>
    </row>
    <row r="6" spans="1:11" ht="15.75" x14ac:dyDescent="0.25">
      <c r="A6" s="35" t="s">
        <v>5</v>
      </c>
      <c r="B6" s="36"/>
      <c r="C6" s="36"/>
      <c r="D6" s="36"/>
      <c r="E6" s="36"/>
      <c r="F6" s="36"/>
      <c r="G6" s="36"/>
      <c r="H6" s="36"/>
      <c r="I6" s="36"/>
      <c r="J6" s="37"/>
      <c r="K6" s="1"/>
    </row>
    <row r="7" spans="1:11" ht="15.75" x14ac:dyDescent="0.25">
      <c r="A7" s="47" t="s">
        <v>6</v>
      </c>
      <c r="B7" s="48"/>
      <c r="C7" s="48"/>
      <c r="D7" s="48"/>
      <c r="E7" s="48"/>
      <c r="F7" s="48"/>
      <c r="G7" s="48"/>
      <c r="H7" s="48"/>
      <c r="I7" s="48"/>
      <c r="J7" s="49"/>
      <c r="K7" s="1"/>
    </row>
    <row r="8" spans="1:11" x14ac:dyDescent="0.25">
      <c r="A8" s="4" t="s">
        <v>7</v>
      </c>
      <c r="B8" s="82" t="s">
        <v>55</v>
      </c>
      <c r="C8" s="82"/>
      <c r="D8" s="82"/>
      <c r="E8" s="82"/>
      <c r="F8" s="82"/>
      <c r="G8" s="82"/>
      <c r="H8" s="82"/>
      <c r="I8" s="82"/>
      <c r="J8" s="82"/>
      <c r="K8" s="1"/>
    </row>
    <row r="9" spans="1:11" ht="15" customHeight="1" x14ac:dyDescent="0.25">
      <c r="A9" s="17" t="s">
        <v>36</v>
      </c>
      <c r="B9" s="82" t="s">
        <v>56</v>
      </c>
      <c r="C9" s="82"/>
      <c r="D9" s="82"/>
      <c r="E9" s="82"/>
      <c r="F9" s="82"/>
      <c r="G9" s="82"/>
      <c r="H9" s="82"/>
      <c r="I9" s="82"/>
      <c r="J9" s="82"/>
      <c r="K9" s="1"/>
    </row>
    <row r="10" spans="1:11" x14ac:dyDescent="0.25">
      <c r="A10" s="17" t="s">
        <v>37</v>
      </c>
      <c r="B10" s="82" t="s">
        <v>57</v>
      </c>
      <c r="C10" s="82"/>
      <c r="D10" s="82"/>
      <c r="E10" s="82"/>
      <c r="F10" s="82"/>
      <c r="G10" s="82"/>
      <c r="H10" s="82"/>
      <c r="I10" s="82"/>
      <c r="J10" s="82"/>
      <c r="K10" s="1"/>
    </row>
    <row r="11" spans="1:11" ht="70.5" customHeight="1" x14ac:dyDescent="0.25">
      <c r="A11" s="4" t="s">
        <v>8</v>
      </c>
      <c r="B11" s="83" t="s">
        <v>63</v>
      </c>
      <c r="C11" s="83"/>
      <c r="D11" s="83"/>
      <c r="E11" s="83"/>
      <c r="F11" s="83"/>
      <c r="G11" s="83"/>
      <c r="H11" s="83"/>
      <c r="I11" s="83"/>
      <c r="J11" s="83"/>
    </row>
    <row r="12" spans="1:11" ht="50.25" customHeight="1" x14ac:dyDescent="0.25">
      <c r="A12" s="4" t="s">
        <v>9</v>
      </c>
      <c r="B12" s="83" t="s">
        <v>64</v>
      </c>
      <c r="C12" s="83"/>
      <c r="D12" s="83"/>
      <c r="E12" s="83"/>
      <c r="F12" s="83"/>
      <c r="G12" s="83"/>
      <c r="H12" s="83"/>
      <c r="I12" s="83"/>
      <c r="J12" s="83"/>
    </row>
    <row r="13" spans="1:11" ht="15.75" x14ac:dyDescent="0.25">
      <c r="A13" s="35" t="s">
        <v>10</v>
      </c>
      <c r="B13" s="36"/>
      <c r="C13" s="36"/>
      <c r="D13" s="36"/>
      <c r="E13" s="36"/>
      <c r="F13" s="36"/>
      <c r="G13" s="36"/>
      <c r="H13" s="36"/>
      <c r="I13" s="36"/>
      <c r="J13" s="37"/>
    </row>
    <row r="14" spans="1:11" ht="27.75" customHeight="1" x14ac:dyDescent="0.25">
      <c r="A14" s="4" t="s">
        <v>11</v>
      </c>
      <c r="B14" s="18">
        <v>2</v>
      </c>
      <c r="C14" s="31" t="str">
        <f>IFERROR(VLOOKUP(B14,'[1]Validacion datos'!A2:B5,2,FALSE),"")</f>
        <v>DESARROLLO SOCIAL</v>
      </c>
      <c r="D14" s="31"/>
      <c r="E14" s="31"/>
      <c r="F14" s="31"/>
      <c r="G14" s="31"/>
      <c r="H14" s="31"/>
      <c r="I14" s="31"/>
      <c r="J14" s="31"/>
    </row>
    <row r="15" spans="1:11" ht="26.25" customHeight="1" x14ac:dyDescent="0.25">
      <c r="A15" s="4" t="s">
        <v>12</v>
      </c>
      <c r="B15" s="7">
        <v>2.2999999999999998</v>
      </c>
      <c r="C15" s="31" t="str">
        <f>IFERROR(VLOOKUP(B15,'[1]Validacion datos'!A8:B26,2,FALSE),"")</f>
        <v>Igualdad de derechos y oportunidades</v>
      </c>
      <c r="D15" s="31"/>
      <c r="E15" s="31"/>
      <c r="F15" s="31"/>
      <c r="G15" s="31"/>
      <c r="H15" s="31"/>
      <c r="I15" s="31"/>
      <c r="J15" s="31"/>
    </row>
    <row r="16" spans="1:11" ht="42" customHeight="1" x14ac:dyDescent="0.25">
      <c r="A16" s="4" t="s">
        <v>13</v>
      </c>
      <c r="B16" s="8" t="s">
        <v>65</v>
      </c>
      <c r="C16" s="31" t="str">
        <f>IFERROR(VLOOKUP(B16,'[1]Validacion datos'!D8:E64,2,FALSE),"")</f>
        <v>Proteger a las personas con discapacidad, en particular aquellas en condiciones de vulnerabilidad, e impulsar su inclusión económica y social</v>
      </c>
      <c r="D16" s="31"/>
      <c r="E16" s="31"/>
      <c r="F16" s="31"/>
      <c r="G16" s="31"/>
      <c r="H16" s="31"/>
      <c r="I16" s="31"/>
      <c r="J16" s="31"/>
    </row>
    <row r="17" spans="1:11" ht="15.75" x14ac:dyDescent="0.25">
      <c r="A17" s="35" t="s">
        <v>14</v>
      </c>
      <c r="B17" s="36"/>
      <c r="C17" s="36"/>
      <c r="D17" s="36"/>
      <c r="E17" s="36"/>
      <c r="F17" s="36"/>
      <c r="G17" s="36"/>
      <c r="H17" s="36"/>
      <c r="I17" s="36"/>
      <c r="J17" s="37"/>
    </row>
    <row r="18" spans="1:11" ht="29.25" customHeight="1" x14ac:dyDescent="0.25">
      <c r="A18" s="4" t="s">
        <v>15</v>
      </c>
      <c r="B18" s="45" t="s">
        <v>58</v>
      </c>
      <c r="C18" s="45"/>
      <c r="D18" s="45"/>
      <c r="E18" s="45"/>
      <c r="F18" s="45"/>
      <c r="G18" s="45"/>
      <c r="H18" s="45"/>
      <c r="I18" s="45"/>
      <c r="J18" s="46"/>
    </row>
    <row r="19" spans="1:11" ht="27.75" customHeight="1" x14ac:dyDescent="0.25">
      <c r="A19" s="9" t="s">
        <v>16</v>
      </c>
      <c r="B19" s="45" t="s">
        <v>71</v>
      </c>
      <c r="C19" s="45"/>
      <c r="D19" s="45"/>
      <c r="E19" s="45"/>
      <c r="F19" s="45"/>
      <c r="G19" s="45"/>
      <c r="H19" s="45"/>
      <c r="I19" s="45"/>
      <c r="J19" s="46"/>
    </row>
    <row r="20" spans="1:11" ht="34.5" customHeight="1" x14ac:dyDescent="0.25">
      <c r="A20" s="9" t="s">
        <v>17</v>
      </c>
      <c r="B20" s="45" t="s">
        <v>68</v>
      </c>
      <c r="C20" s="45"/>
      <c r="D20" s="45"/>
      <c r="E20" s="45"/>
      <c r="F20" s="45"/>
      <c r="G20" s="45"/>
      <c r="H20" s="45"/>
      <c r="I20" s="45"/>
      <c r="J20" s="46"/>
    </row>
    <row r="21" spans="1:11" ht="35.25" customHeight="1" x14ac:dyDescent="0.25">
      <c r="A21" s="9" t="s">
        <v>38</v>
      </c>
      <c r="B21" s="45" t="s">
        <v>70</v>
      </c>
      <c r="C21" s="45"/>
      <c r="D21" s="45"/>
      <c r="E21" s="45"/>
      <c r="F21" s="45"/>
      <c r="G21" s="45"/>
      <c r="H21" s="45"/>
      <c r="I21" s="45"/>
      <c r="J21" s="46"/>
      <c r="K21" s="1"/>
    </row>
    <row r="22" spans="1:11" ht="15.75" x14ac:dyDescent="0.25">
      <c r="A22" s="35" t="s">
        <v>18</v>
      </c>
      <c r="B22" s="36"/>
      <c r="C22" s="36"/>
      <c r="D22" s="36"/>
      <c r="E22" s="36"/>
      <c r="F22" s="36"/>
      <c r="G22" s="36"/>
      <c r="H22" s="36"/>
      <c r="I22" s="36"/>
      <c r="J22" s="37"/>
    </row>
    <row r="23" spans="1:11" ht="15.75" x14ac:dyDescent="0.25">
      <c r="A23" s="47" t="s">
        <v>19</v>
      </c>
      <c r="B23" s="48"/>
      <c r="C23" s="48"/>
      <c r="D23" s="48"/>
      <c r="E23" s="48"/>
      <c r="F23" s="48"/>
      <c r="G23" s="48"/>
      <c r="H23" s="48"/>
      <c r="I23" s="48"/>
      <c r="J23" s="49"/>
      <c r="K23" s="1"/>
    </row>
    <row r="24" spans="1:11" ht="15" customHeight="1" x14ac:dyDescent="0.25">
      <c r="A24" s="50" t="s">
        <v>20</v>
      </c>
      <c r="B24" s="51"/>
      <c r="C24" s="52" t="s">
        <v>21</v>
      </c>
      <c r="D24" s="54"/>
      <c r="E24" s="54"/>
      <c r="F24" s="54" t="s">
        <v>22</v>
      </c>
      <c r="G24" s="54"/>
      <c r="H24" s="51"/>
      <c r="I24" s="52" t="s">
        <v>23</v>
      </c>
      <c r="J24" s="53"/>
    </row>
    <row r="25" spans="1:11" x14ac:dyDescent="0.25">
      <c r="A25" s="55">
        <v>389714537</v>
      </c>
      <c r="B25" s="56"/>
      <c r="C25" s="62">
        <v>384729655.91000003</v>
      </c>
      <c r="D25" s="63"/>
      <c r="E25" s="64"/>
      <c r="F25" s="62">
        <v>59539363.450000003</v>
      </c>
      <c r="G25" s="63"/>
      <c r="H25" s="64"/>
      <c r="I25" s="57">
        <f>+IF(F25&gt;0,F25/C25,0)</f>
        <v>0.15475636602323184</v>
      </c>
      <c r="J25" s="58"/>
    </row>
    <row r="26" spans="1:11" ht="15.75" x14ac:dyDescent="0.25">
      <c r="A26" s="47" t="s">
        <v>24</v>
      </c>
      <c r="B26" s="48"/>
      <c r="C26" s="48"/>
      <c r="D26" s="48"/>
      <c r="E26" s="48"/>
      <c r="F26" s="48"/>
      <c r="G26" s="48"/>
      <c r="H26" s="48"/>
      <c r="I26" s="48"/>
      <c r="J26" s="49"/>
      <c r="K26" s="1"/>
    </row>
    <row r="27" spans="1:11" x14ac:dyDescent="0.25">
      <c r="A27" s="5"/>
      <c r="B27"/>
      <c r="C27" s="59" t="s">
        <v>49</v>
      </c>
      <c r="D27" s="60"/>
      <c r="E27" s="59" t="s">
        <v>53</v>
      </c>
      <c r="F27" s="60"/>
      <c r="G27" s="59" t="s">
        <v>54</v>
      </c>
      <c r="H27" s="59"/>
      <c r="I27" s="59" t="s">
        <v>25</v>
      </c>
      <c r="J27" s="61"/>
    </row>
    <row r="28" spans="1:11" ht="38.25" x14ac:dyDescent="0.25">
      <c r="A28" s="10" t="s">
        <v>26</v>
      </c>
      <c r="B28" s="11" t="s">
        <v>27</v>
      </c>
      <c r="C28" s="11" t="s">
        <v>39</v>
      </c>
      <c r="D28" s="11" t="s">
        <v>40</v>
      </c>
      <c r="E28" s="11" t="s">
        <v>43</v>
      </c>
      <c r="F28" s="11" t="s">
        <v>44</v>
      </c>
      <c r="G28" s="11" t="s">
        <v>45</v>
      </c>
      <c r="H28" s="11" t="s">
        <v>46</v>
      </c>
      <c r="I28" s="11" t="s">
        <v>47</v>
      </c>
      <c r="J28" s="12" t="s">
        <v>48</v>
      </c>
    </row>
    <row r="29" spans="1:11" ht="60.75" customHeight="1" x14ac:dyDescent="0.25">
      <c r="A29" s="25" t="s">
        <v>59</v>
      </c>
      <c r="B29" s="23" t="s">
        <v>60</v>
      </c>
      <c r="C29" s="24">
        <v>1200</v>
      </c>
      <c r="D29" s="26">
        <v>389714537</v>
      </c>
      <c r="E29" s="27">
        <v>288</v>
      </c>
      <c r="F29" s="26">
        <v>73508652</v>
      </c>
      <c r="G29" s="24">
        <v>384</v>
      </c>
      <c r="H29" s="28">
        <v>59539363.450000003</v>
      </c>
      <c r="I29" s="29">
        <f>IF(G29&gt;0,G29/C29,0)</f>
        <v>0.32</v>
      </c>
      <c r="J29" s="30">
        <f>IF(H29&gt;0,H29/D29,0)</f>
        <v>0.15277686048955366</v>
      </c>
    </row>
    <row r="30" spans="1:11" ht="15.75" x14ac:dyDescent="0.25">
      <c r="A30" s="35" t="s">
        <v>28</v>
      </c>
      <c r="B30" s="36"/>
      <c r="C30" s="36"/>
      <c r="D30" s="36"/>
      <c r="E30" s="36"/>
      <c r="F30" s="36"/>
      <c r="G30" s="36"/>
      <c r="H30" s="36"/>
      <c r="I30" s="36"/>
      <c r="J30" s="37"/>
    </row>
    <row r="31" spans="1:11" ht="15.75" x14ac:dyDescent="0.25">
      <c r="A31" s="47" t="s">
        <v>29</v>
      </c>
      <c r="B31" s="48"/>
      <c r="C31" s="48"/>
      <c r="D31" s="48"/>
      <c r="E31" s="48"/>
      <c r="F31" s="48"/>
      <c r="G31" s="48"/>
      <c r="H31" s="48"/>
      <c r="I31" s="48"/>
      <c r="J31" s="49"/>
      <c r="K31" s="1"/>
    </row>
    <row r="32" spans="1:11" ht="15" customHeight="1" x14ac:dyDescent="0.25">
      <c r="A32" s="13" t="s">
        <v>30</v>
      </c>
      <c r="B32" s="45" t="s">
        <v>59</v>
      </c>
      <c r="C32" s="45"/>
      <c r="D32" s="45"/>
      <c r="E32" s="45"/>
      <c r="F32" s="45"/>
      <c r="G32" s="45"/>
      <c r="H32" s="45"/>
      <c r="I32" s="45"/>
      <c r="J32" s="46"/>
    </row>
    <row r="33" spans="1:11" ht="38.25" customHeight="1" x14ac:dyDescent="0.25">
      <c r="A33" s="13" t="s">
        <v>31</v>
      </c>
      <c r="B33" s="45" t="s">
        <v>66</v>
      </c>
      <c r="C33" s="45"/>
      <c r="D33" s="45"/>
      <c r="E33" s="45"/>
      <c r="F33" s="45"/>
      <c r="G33" s="45"/>
      <c r="H33" s="45"/>
      <c r="I33" s="45"/>
      <c r="J33" s="46"/>
    </row>
    <row r="34" spans="1:11" ht="38.25" customHeight="1" x14ac:dyDescent="0.25">
      <c r="A34" s="13" t="s">
        <v>32</v>
      </c>
      <c r="B34" s="45" t="s">
        <v>67</v>
      </c>
      <c r="C34" s="45"/>
      <c r="D34" s="45"/>
      <c r="E34" s="45"/>
      <c r="F34" s="45"/>
      <c r="G34" s="45"/>
      <c r="H34" s="45"/>
      <c r="I34" s="45"/>
      <c r="J34" s="46"/>
    </row>
    <row r="35" spans="1:11" ht="60.75" customHeight="1" x14ac:dyDescent="0.25">
      <c r="A35" s="13" t="s">
        <v>33</v>
      </c>
      <c r="B35" s="45" t="s">
        <v>69</v>
      </c>
      <c r="C35" s="45"/>
      <c r="D35" s="45"/>
      <c r="E35" s="45"/>
      <c r="F35" s="45"/>
      <c r="G35" s="45"/>
      <c r="H35" s="45"/>
      <c r="I35" s="45"/>
      <c r="J35" s="46"/>
    </row>
    <row r="36" spans="1:11" ht="15.75" x14ac:dyDescent="0.25">
      <c r="A36" s="35" t="s">
        <v>34</v>
      </c>
      <c r="B36" s="36"/>
      <c r="C36" s="36"/>
      <c r="D36" s="36"/>
      <c r="E36" s="36"/>
      <c r="F36" s="36"/>
      <c r="G36" s="36"/>
      <c r="H36" s="36"/>
      <c r="I36" s="36"/>
      <c r="J36" s="37"/>
    </row>
    <row r="37" spans="1:11" ht="15.75" x14ac:dyDescent="0.25">
      <c r="A37" s="38" t="s">
        <v>35</v>
      </c>
      <c r="B37" s="39"/>
      <c r="C37" s="39"/>
      <c r="D37" s="39"/>
      <c r="E37" s="39"/>
      <c r="F37" s="39"/>
      <c r="G37" s="39"/>
      <c r="H37" s="39"/>
      <c r="I37" s="39"/>
      <c r="J37" s="40"/>
      <c r="K37" s="1"/>
    </row>
    <row r="38" spans="1:11" ht="27.75" customHeight="1" x14ac:dyDescent="0.25">
      <c r="A38" s="41" t="s">
        <v>41</v>
      </c>
      <c r="B38" s="42"/>
      <c r="C38" s="42"/>
      <c r="D38" s="42"/>
      <c r="E38" s="42"/>
      <c r="F38" s="42"/>
      <c r="G38" s="42"/>
      <c r="H38" s="42"/>
      <c r="I38" s="42"/>
      <c r="J38" s="43"/>
    </row>
    <row r="39" spans="1:11" ht="30.75" customHeight="1" x14ac:dyDescent="0.25">
      <c r="A39" s="44" t="s">
        <v>42</v>
      </c>
      <c r="B39" s="44"/>
      <c r="C39" s="44"/>
      <c r="D39" s="44"/>
      <c r="E39" s="44"/>
      <c r="F39" s="44"/>
      <c r="G39" s="44"/>
      <c r="H39" s="44"/>
      <c r="I39" s="44"/>
      <c r="J39" s="44"/>
    </row>
    <row r="41" spans="1:11" ht="15.75" thickBot="1" x14ac:dyDescent="0.3">
      <c r="A41" s="21" t="s">
        <v>50</v>
      </c>
      <c r="B41" s="22">
        <v>389714537</v>
      </c>
      <c r="G41" s="32"/>
      <c r="H41" s="32"/>
      <c r="I41" s="32"/>
    </row>
    <row r="42" spans="1:11" x14ac:dyDescent="0.25">
      <c r="A42" s="21" t="s">
        <v>51</v>
      </c>
      <c r="B42" s="22">
        <v>384729655.91000003</v>
      </c>
      <c r="G42" s="33" t="s">
        <v>61</v>
      </c>
      <c r="H42" s="33"/>
      <c r="I42" s="33"/>
    </row>
    <row r="43" spans="1:11" x14ac:dyDescent="0.25">
      <c r="A43" s="21" t="s">
        <v>52</v>
      </c>
      <c r="B43" s="22">
        <v>59539363.450000003</v>
      </c>
      <c r="G43" s="34" t="s">
        <v>62</v>
      </c>
      <c r="H43" s="34"/>
      <c r="I43" s="34"/>
    </row>
  </sheetData>
  <mergeCells count="51">
    <mergeCell ref="B8:J8"/>
    <mergeCell ref="B11:J11"/>
    <mergeCell ref="B12:J12"/>
    <mergeCell ref="A13:J13"/>
    <mergeCell ref="C14:J14"/>
    <mergeCell ref="B9:J9"/>
    <mergeCell ref="B10:J10"/>
    <mergeCell ref="A5:J5"/>
    <mergeCell ref="A6:J6"/>
    <mergeCell ref="A7:J7"/>
    <mergeCell ref="B1:J1"/>
    <mergeCell ref="B2:C2"/>
    <mergeCell ref="D2:H2"/>
    <mergeCell ref="B3:C3"/>
    <mergeCell ref="D3:H3"/>
    <mergeCell ref="A4:J4"/>
    <mergeCell ref="B32:J32"/>
    <mergeCell ref="B33:J33"/>
    <mergeCell ref="B34:J34"/>
    <mergeCell ref="B35:J35"/>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5:J15"/>
    <mergeCell ref="G41:I41"/>
    <mergeCell ref="G42:I42"/>
    <mergeCell ref="G43:I43"/>
    <mergeCell ref="A36:J36"/>
    <mergeCell ref="A37:J37"/>
    <mergeCell ref="A38:J38"/>
    <mergeCell ref="A39:J39"/>
    <mergeCell ref="C16:J16"/>
    <mergeCell ref="A17:J17"/>
    <mergeCell ref="B18:J18"/>
    <mergeCell ref="B19:J19"/>
    <mergeCell ref="B20:J20"/>
    <mergeCell ref="B21:J21"/>
    <mergeCell ref="A30:J30"/>
    <mergeCell ref="A31:J31"/>
  </mergeCells>
  <phoneticPr fontId="21" type="noConversion"/>
  <dataValidations count="16">
    <dataValidation allowBlank="1" showInputMessage="1" showErrorMessage="1" prompt="Monto ejecutado en el trimestre" sqref="H28:H29"/>
    <dataValidation allowBlank="1" showInputMessage="1" showErrorMessage="1" prompt="Meta alcanzada en el trimestre" sqref="G28:G29"/>
    <dataValidation allowBlank="1" showInputMessage="1" showErrorMessage="1" prompt="Monto presupuestado para el producto" sqref="F28:F29 D28"/>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29"/>
    <dataValidation allowBlank="1" showInputMessage="1" showErrorMessage="1" prompt="¿En qué consiste el programa?" sqref="B19:J19"/>
    <dataValidation allowBlank="1" showInputMessage="1" showErrorMessage="1" prompt="Presupuesto del programa" sqref="A25:C25 F25 D29:E29"/>
    <dataValidation allowBlank="1" showInputMessage="1" showErrorMessage="1" prompt="Oportunidades de mejora identificadas" sqref="A38:J38"/>
    <dataValidation allowBlank="1" showInputMessage="1" showErrorMessage="1" prompt="De existir desvío, explicar razones." sqref="B35:J35"/>
    <dataValidation allowBlank="1" showInputMessage="1" showErrorMessage="1" prompt="1. Describir lo plasmado en el presupuesto_x000a_2. Describir lo alcanzado en términos financieros y de producción " sqref="B34:J34"/>
    <dataValidation allowBlank="1" showInputMessage="1" showErrorMessage="1" prompt="¿En qué consiste el producto? su objetivo" sqref="B33:J33"/>
    <dataValidation allowBlank="1" showInputMessage="1" showErrorMessage="1" prompt="Nombre del producto" sqref="B32:J32"/>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scale="61" fitToHeight="0" orientation="portrait" r:id="rId1"/>
  <ignoredErrors>
    <ignoredError sqref="I29:J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User</cp:lastModifiedBy>
  <cp:lastPrinted>2022-06-10T12:17:06Z</cp:lastPrinted>
  <dcterms:created xsi:type="dcterms:W3CDTF">2021-03-22T15:50:10Z</dcterms:created>
  <dcterms:modified xsi:type="dcterms:W3CDTF">2022-06-10T14:45:25Z</dcterms:modified>
</cp:coreProperties>
</file>