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aidserv02\Equipo Directivo\OAI\"/>
    </mc:Choice>
  </mc:AlternateContent>
  <bookViews>
    <workbookView xWindow="-120" yWindow="-120" windowWidth="20730" windowHeight="11160"/>
  </bookViews>
  <sheets>
    <sheet name="Hoja1" sheetId="1" r:id="rId1"/>
  </sheets>
  <externalReferences>
    <externalReference r:id="rId2"/>
  </externalReferences>
  <definedNames>
    <definedName name="_xlnm.Print_Area" localSheetId="0">Hoja1!$A$1:$J$44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C16" i="1"/>
  <c r="C15" i="1"/>
  <c r="C14" i="1"/>
  <c r="J29" i="1"/>
  <c r="I29"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<sst xmlns="http://schemas.openxmlformats.org/spreadsheetml/2006/main" count="74" uniqueCount="73">
  <si>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</si>
  <si>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</si>
  <si>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</si>
  <si>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</si>
  <si>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</si>
  <si>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</si>
  <si>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</si>
  <si>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</si>
  <si>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</si>
  <si>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</si>
  <si>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</si>
  <si>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</si>
  <si>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</si>
  <si>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</si>
  <si>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</si>
  <si>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</si>
  <si>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</si>
  <si>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</si>
  <si>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</si>
  <si>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</si>
  <si>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</si>
  <si>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</si>
  <si>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</si>
  <si>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</si>
  <si>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</si>
  <si>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</si>
  <si>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</si>
  <si>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</si>
  <si>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</si>
  <si>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</si>
  <si>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</si>
  <si>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</si>
  <si>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</si>
  <si>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</si>
  <si>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</si>
  <si>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</si>
  <si>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</si>
  <si>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</si>
  <si>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</si>
  <si>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</si>
  <si>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</si>
  <si>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</si>
  <si>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</si>
  <si>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</si>
  <si>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</si>
  <si>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</si>
  <si>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</si>
  <si>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</si>
  <si>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</si>
  <si>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</si>
  <si>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</si>
  <si>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</si>
  <si>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</si>
  <si>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Programación Trimestral</t>
  </si>
  <si>
    <t>Ejecución Trimestral</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</si>
  <si>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</si>
  <si>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</si>
  <si>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</si>
  <si>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</si>
  <si>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Niños de 0-12 años con discapacidad reciben atención integral</t>
  </si>
  <si>
    <t>Cant. De niños y niñas que reciben atención integral</t>
  </si>
  <si>
    <t>Indhira Pamela Plasencio A.</t>
  </si>
  <si>
    <t>Enc. Depto. Planificación y Desarrollo</t>
  </si>
  <si>
    <t>Brindar un servicio integral de calidad en la evaluación, diagnóstico y proceso terapéutico de los niños, con el fin de alcanzar el mayor desarrollo posible de sus potencialidades para lograr una efectiva inclusión social. Estos centros trabajan para garantizar servicios de calidad a las familias de menores condiciones económicas, que tienen niños bajos una de estas condiciones, para que en el futuro cuando sean adultos puedan insertarse plenamente en la vida social y productiva de la nación.</t>
  </si>
  <si>
    <t>Ser una institución de referencia nacional e internacional en la atención a niños y niñas con Trastornos del Espectro Autista (TEA), Parálisis Cerebral (PC) y Síndrome de Down, a través de la excelencia de sus recursos humanos y sus procesos de intervención.</t>
  </si>
  <si>
    <t>2.3.6</t>
  </si>
  <si>
    <t xml:space="preserve">Niños de 0-12 años que recibe atención en evaluación, diagnóstico y tratamiento de Sindrome de Down, Autistmo y Parálisis Cerebral </t>
  </si>
  <si>
    <t xml:space="preserve">
1. En el trimestre enero-marzo, se ingresaron a la red CAID un total de 384 nuevos usuarios.</t>
  </si>
  <si>
    <t xml:space="preserve">Niños de 0-12 años con Sindrome de Down, Autistmo y Parálisis Cerebral </t>
  </si>
  <si>
    <t>La flexibilización de las medidas COVID nos permitió atender un número mayor de solicitudes con relación a lo planificado.  De igual manera hemos implementado mecanismo de monitoreo para actualizar las agendas de los especialistas, lo que  nos ha permitido reducir los tiempos de espera  de las nuevas solicitudes.</t>
  </si>
  <si>
    <t xml:space="preserve">Incrementar el número de niños de 0-12 años recibe atención en evaluación, diagnóstico y tratamiento de Sindrome de Down, Autistmo y Parálisis Cerebral </t>
  </si>
  <si>
    <t>Elevar la calidad de vida e inclusión social de los niños con discapacidad a través de la prestación de servicios integrales de evaluación, diagnóstico y proceso terapéutico.</t>
  </si>
  <si>
    <t>Informe de Evaluación trimestral de las Metas Físicas-Financieras CAID T1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</si>
</sst>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9"/>
      <name val="Calibri"/>
      <family val="2"/>
    </font>
    <font>
      <i/>
      <sz val="1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0" xfId="0" applyFont="1" applyBorder="1" applyAlignment="1">
      <alignment vertical="top"/>
    </xf>
    <xf numFmtId="4" fontId="0" fillId="0" borderId="20" xfId="0" applyNumberFormat="1" applyBorder="1" applyAlignment="1">
      <alignment vertical="top" wrapText="1"/>
    </xf>
    <xf numFmtId="0" fontId="19" fillId="0" borderId="20" xfId="0" applyFont="1" applyFill="1" applyBorder="1" applyAlignment="1">
      <alignment vertical="center" wrapText="1"/>
    </xf>
    <xf numFmtId="165" fontId="22" fillId="0" borderId="26" xfId="0" applyNumberFormat="1" applyFont="1" applyBorder="1" applyAlignment="1" applyProtection="1">
      <alignment horizontal="center" vertical="center" wrapText="1"/>
      <protection locked="0"/>
    </xf>
    <xf numFmtId="0" fontId="22" fillId="0" borderId="22" xfId="0" applyFont="1" applyBorder="1" applyAlignment="1" applyProtection="1">
      <alignment vertical="center" wrapText="1"/>
      <protection locked="0"/>
    </xf>
    <xf numFmtId="44" fontId="23" fillId="0" borderId="25" xfId="2" applyFont="1" applyFill="1" applyBorder="1" applyAlignment="1" applyProtection="1">
      <alignment horizontal="center" vertical="center" wrapText="1"/>
      <protection locked="0"/>
    </xf>
    <xf numFmtId="0" fontId="23" fillId="0" borderId="26" xfId="2" applyNumberFormat="1" applyFont="1" applyFill="1" applyBorder="1" applyAlignment="1" applyProtection="1">
      <alignment horizontal="center" vertical="center" wrapText="1"/>
      <protection locked="0"/>
    </xf>
    <xf numFmtId="166" fontId="22" fillId="0" borderId="26" xfId="0" applyNumberFormat="1" applyFont="1" applyBorder="1" applyAlignment="1" applyProtection="1">
      <alignment horizontal="center" vertical="center" wrapText="1"/>
      <protection locked="0"/>
    </xf>
    <xf numFmtId="10" fontId="22" fillId="7" borderId="26" xfId="1" applyNumberFormat="1" applyFont="1" applyFill="1" applyBorder="1" applyAlignment="1" applyProtection="1">
      <alignment horizontal="center" vertical="center" wrapText="1"/>
      <protection locked="0"/>
    </xf>
    <xf numFmtId="167" fontId="22" fillId="7" borderId="23" xfId="0" applyNumberFormat="1" applyFont="1" applyFill="1" applyBorder="1" applyAlignment="1" applyProtection="1">
      <alignment horizontal="center" vertical="center" wrapText="1"/>
      <protection locked="0"/>
    </xf>
    <xf numFmtId="0" fontId="10" fillId="6" borderId="20"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4"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val="0"/>
        <i/>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strike val="0"/>
        <condense val="0"/>
        <extend val="0"/>
        <outline val="0"/>
        <shadow val="0"/>
        <u val="none"/>
        <vertAlign val="baseline"/>
        <sz val="9"/>
        <color auto="1"/>
        <name val="Calibri"/>
        <scheme val="none"/>
      </font>
      <numFmt numFmtId="168" formatCode="&quot;RD$&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theme="0" tint="-0.34998626667073579"/>
        </right>
        <top style="thin">
          <color theme="0" tint="-0.34998626667073579"/>
        </top>
        <bottom style="thin">
          <color theme="0" tint="-0.34998626667073579"/>
        </bottom>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font>
        <b val="0"/>
        <i/>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169333</xdr:rowOff>
    </xdr:from>
    <xdr:ext cx="1287356" cy="612138"/>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69333"/>
          <a:ext cx="1287356" cy="6121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tableColumn id="10" name="Financiera_x000a_(D)" dataDxfId="4" dataCellStyle="Moneda"/>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view="pageBreakPreview" topLeftCell="A19" zoomScale="90" zoomScaleNormal="100" zoomScaleSheetLayoutView="90" workbookViewId="0">
      <selection activeCell="A30" sqref="A30:J30"/>
    </sheetView>
  </sheetViews>
  <sheetFormatPr baseColWidth="10" defaultRowHeight="15" x14ac:dyDescent="0.25"/>
  <cols>
    <col min="1" max="1" width="23" style="6" customWidth="1"/>
    <col min="2" max="2" width="16.140625" style="6" bestFit="1" customWidth="1"/>
    <col min="3" max="3" width="12.7109375" style="6" customWidth="1"/>
    <col min="4" max="4" width="16.85546875" style="6" bestFit="1" customWidth="1"/>
    <col min="5" max="5" width="12.7109375" style="6" customWidth="1"/>
    <col min="6" max="6" width="15.7109375" style="6" bestFit="1" customWidth="1"/>
    <col min="7" max="10" width="12.7109375" style="6" customWidth="1"/>
    <col min="11" max="11" width="11.42578125" style="6"/>
  </cols>
  <sheetData>
    <row r="1" spans="1:11" ht="21.75" thickBot="1" x14ac:dyDescent="0.3">
      <c r="A1" s="14"/>
      <c r="B1" s="68" t="s">
        <v>72</v>
      </c>
      <c r="C1" s="69"/>
      <c r="D1" s="69"/>
      <c r="E1" s="69"/>
      <c r="F1" s="69"/>
      <c r="G1" s="69"/>
      <c r="H1" s="69"/>
      <c r="I1" s="69"/>
      <c r="J1" s="70"/>
      <c r="K1" s="1"/>
    </row>
    <row r="2" spans="1:11" ht="21.75" thickBot="1" x14ac:dyDescent="0.3">
      <c r="A2" s="15"/>
      <c r="B2" s="71" t="s">
        <v>0</v>
      </c>
      <c r="C2" s="72"/>
      <c r="D2" s="71" t="s">
        <v>1</v>
      </c>
      <c r="E2" s="73"/>
      <c r="F2" s="73"/>
      <c r="G2" s="72"/>
      <c r="H2" s="74"/>
      <c r="I2" s="2" t="s">
        <v>2</v>
      </c>
      <c r="J2" s="3" t="s">
        <v>3</v>
      </c>
      <c r="K2" s="1"/>
    </row>
    <row r="3" spans="1:11" ht="21.75" thickBot="1" x14ac:dyDescent="0.3">
      <c r="A3" s="16"/>
      <c r="B3" s="75" t="s">
        <v>4</v>
      </c>
      <c r="C3" s="76"/>
      <c r="D3" s="75"/>
      <c r="E3" s="76"/>
      <c r="F3" s="76"/>
      <c r="G3" s="76"/>
      <c r="H3" s="77"/>
      <c r="I3" s="19"/>
      <c r="J3" s="20"/>
      <c r="K3" s="1"/>
    </row>
    <row r="4" spans="1:11" x14ac:dyDescent="0.25">
      <c r="A4" s="78"/>
      <c r="B4" s="79"/>
      <c r="C4" s="79"/>
      <c r="D4" s="80"/>
      <c r="E4" s="80"/>
      <c r="F4" s="80"/>
      <c r="G4" s="80"/>
      <c r="H4" s="80"/>
      <c r="I4" s="79"/>
      <c r="J4" s="81"/>
      <c r="K4" s="1"/>
    </row>
    <row r="5" spans="1:11" ht="3" customHeight="1" x14ac:dyDescent="0.25">
      <c r="A5" s="65"/>
      <c r="B5" s="66"/>
      <c r="C5" s="66"/>
      <c r="D5" s="66"/>
      <c r="E5" s="66"/>
      <c r="F5" s="66"/>
      <c r="G5" s="66"/>
      <c r="H5" s="66"/>
      <c r="I5" s="66"/>
      <c r="J5" s="67"/>
      <c r="K5" s="1"/>
    </row>
    <row r="6" spans="1:11" ht="15.75" x14ac:dyDescent="0.25">
      <c r="A6" s="35" t="s">
        <v>5</v>
      </c>
      <c r="B6" s="36"/>
      <c r="C6" s="36"/>
      <c r="D6" s="36"/>
      <c r="E6" s="36"/>
      <c r="F6" s="36"/>
      <c r="G6" s="36"/>
      <c r="H6" s="36"/>
      <c r="I6" s="36"/>
      <c r="J6" s="37"/>
      <c r="K6" s="1"/>
    </row>
    <row r="7" spans="1:11" ht="15.75" x14ac:dyDescent="0.25">
      <c r="A7" s="47" t="s">
        <v>6</v>
      </c>
      <c r="B7" s="48"/>
      <c r="C7" s="48"/>
      <c r="D7" s="48"/>
      <c r="E7" s="48"/>
      <c r="F7" s="48"/>
      <c r="G7" s="48"/>
      <c r="H7" s="48"/>
      <c r="I7" s="48"/>
      <c r="J7" s="49"/>
      <c r="K7" s="1"/>
    </row>
    <row r="8" spans="1:11" x14ac:dyDescent="0.25">
      <c r="A8" s="4" t="s">
        <v>7</v>
      </c>
      <c r="B8" s="82" t="s">
        <v>55</v>
      </c>
      <c r="C8" s="82"/>
      <c r="D8" s="82"/>
      <c r="E8" s="82"/>
      <c r="F8" s="82"/>
      <c r="G8" s="82"/>
      <c r="H8" s="82"/>
      <c r="I8" s="82"/>
      <c r="J8" s="82"/>
      <c r="K8" s="1"/>
    </row>
    <row r="9" spans="1:11" ht="15" customHeight="1" x14ac:dyDescent="0.25">
      <c r="A9" s="17" t="s">
        <v>36</v>
      </c>
      <c r="B9" s="82" t="s">
        <v>56</v>
      </c>
      <c r="C9" s="82"/>
      <c r="D9" s="82"/>
      <c r="E9" s="82"/>
      <c r="F9" s="82"/>
      <c r="G9" s="82"/>
      <c r="H9" s="82"/>
      <c r="I9" s="82"/>
      <c r="J9" s="82"/>
      <c r="K9" s="1"/>
    </row>
    <row r="10" spans="1:11" x14ac:dyDescent="0.25">
      <c r="A10" s="17" t="s">
        <v>37</v>
      </c>
      <c r="B10" s="82" t="s">
        <v>57</v>
      </c>
      <c r="C10" s="82"/>
      <c r="D10" s="82"/>
      <c r="E10" s="82"/>
      <c r="F10" s="82"/>
      <c r="G10" s="82"/>
      <c r="H10" s="82"/>
      <c r="I10" s="82"/>
      <c r="J10" s="82"/>
      <c r="K10" s="1"/>
    </row>
    <row r="11" spans="1:11" ht="70.5" customHeight="1" x14ac:dyDescent="0.25">
      <c r="A11" s="4" t="s">
        <v>8</v>
      </c>
      <c r="B11" s="83" t="s">
        <v>63</v>
      </c>
      <c r="C11" s="83"/>
      <c r="D11" s="83"/>
      <c r="E11" s="83"/>
      <c r="F11" s="83"/>
      <c r="G11" s="83"/>
      <c r="H11" s="83"/>
      <c r="I11" s="83"/>
      <c r="J11" s="83"/>
    </row>
    <row r="12" spans="1:11" ht="50.25" customHeight="1" x14ac:dyDescent="0.25">
      <c r="A12" s="4" t="s">
        <v>9</v>
      </c>
      <c r="B12" s="83" t="s">
        <v>64</v>
      </c>
      <c r="C12" s="83"/>
      <c r="D12" s="83"/>
      <c r="E12" s="83"/>
      <c r="F12" s="83"/>
      <c r="G12" s="83"/>
      <c r="H12" s="83"/>
      <c r="I12" s="83"/>
      <c r="J12" s="83"/>
    </row>
    <row r="13" spans="1:11" ht="15.75" x14ac:dyDescent="0.25">
      <c r="A13" s="35" t="s">
        <v>10</v>
      </c>
      <c r="B13" s="36"/>
      <c r="C13" s="36"/>
      <c r="D13" s="36"/>
      <c r="E13" s="36"/>
      <c r="F13" s="36"/>
      <c r="G13" s="36"/>
      <c r="H13" s="36"/>
      <c r="I13" s="36"/>
      <c r="J13" s="37"/>
    </row>
    <row r="14" spans="1:11" ht="27.75" customHeight="1" x14ac:dyDescent="0.25">
      <c r="A14" s="4" t="s">
        <v>11</v>
      </c>
      <c r="B14" s="18">
        <v>2</v>
      </c>
      <c r="C14" s="31" t="str">
        <f>IFERROR(VLOOKUP(B14,'[1]Validacion datos'!A2:B5,2,FALSE),"")</f>
        <v>DESARROLLO SOCIAL</v>
      </c>
      <c r="D14" s="31"/>
      <c r="E14" s="31"/>
      <c r="F14" s="31"/>
      <c r="G14" s="31"/>
      <c r="H14" s="31"/>
      <c r="I14" s="31"/>
      <c r="J14" s="31"/>
    </row>
    <row r="15" spans="1:11" ht="26.25" customHeight="1" x14ac:dyDescent="0.25">
      <c r="A15" s="4" t="s">
        <v>12</v>
      </c>
      <c r="B15" s="7">
        <v>2.2999999999999998</v>
      </c>
      <c r="C15" s="31" t="str">
        <f>IFERROR(VLOOKUP(B15,'[1]Validacion datos'!A8:B26,2,FALSE),"")</f>
        <v>Igualdad de derechos y oportunidades</v>
      </c>
      <c r="D15" s="31"/>
      <c r="E15" s="31"/>
      <c r="F15" s="31"/>
      <c r="G15" s="31"/>
      <c r="H15" s="31"/>
      <c r="I15" s="31"/>
      <c r="J15" s="31"/>
    </row>
    <row r="16" spans="1:11" ht="42" customHeight="1" x14ac:dyDescent="0.25">
      <c r="A16" s="4" t="s">
        <v>13</v>
      </c>
      <c r="B16" s="8" t="s">
        <v>65</v>
      </c>
      <c r="C16" s="31" t="str">
        <f>IFERROR(VLOOKUP(B16,'[1]Validacion datos'!D8:E64,2,FALSE),"")</f>
        <v>Proteger a las personas con discapacidad, en particular aquellas en condiciones de vulnerabilidad, e impulsar su inclusión económica y social</v>
      </c>
      <c r="D16" s="31"/>
      <c r="E16" s="31"/>
      <c r="F16" s="31"/>
      <c r="G16" s="31"/>
      <c r="H16" s="31"/>
      <c r="I16" s="31"/>
      <c r="J16" s="31"/>
    </row>
    <row r="17" spans="1:11" ht="15.75" x14ac:dyDescent="0.25">
      <c r="A17" s="35" t="s">
        <v>14</v>
      </c>
      <c r="B17" s="36"/>
      <c r="C17" s="36"/>
      <c r="D17" s="36"/>
      <c r="E17" s="36"/>
      <c r="F17" s="36"/>
      <c r="G17" s="36"/>
      <c r="H17" s="36"/>
      <c r="I17" s="36"/>
      <c r="J17" s="37"/>
    </row>
    <row r="18" spans="1:11" ht="29.25" customHeight="1" x14ac:dyDescent="0.25">
      <c r="A18" s="4" t="s">
        <v>15</v>
      </c>
      <c r="B18" s="45" t="s">
        <v>58</v>
      </c>
      <c r="C18" s="45"/>
      <c r="D18" s="45"/>
      <c r="E18" s="45"/>
      <c r="F18" s="45"/>
      <c r="G18" s="45"/>
      <c r="H18" s="45"/>
      <c r="I18" s="45"/>
      <c r="J18" s="46"/>
    </row>
    <row r="19" spans="1:11" ht="27.75" customHeight="1" x14ac:dyDescent="0.25">
      <c r="A19" s="9" t="s">
        <v>16</v>
      </c>
      <c r="B19" s="45" t="s">
        <v>71</v>
      </c>
      <c r="C19" s="45"/>
      <c r="D19" s="45"/>
      <c r="E19" s="45"/>
      <c r="F19" s="45"/>
      <c r="G19" s="45"/>
      <c r="H19" s="45"/>
      <c r="I19" s="45"/>
      <c r="J19" s="46"/>
    </row>
    <row r="20" spans="1:11" ht="34.5" customHeight="1" x14ac:dyDescent="0.25">
      <c r="A20" s="9" t="s">
        <v>17</v>
      </c>
      <c r="B20" s="45" t="s">
        <v>68</v>
      </c>
      <c r="C20" s="45"/>
      <c r="D20" s="45"/>
      <c r="E20" s="45"/>
      <c r="F20" s="45"/>
      <c r="G20" s="45"/>
      <c r="H20" s="45"/>
      <c r="I20" s="45"/>
      <c r="J20" s="46"/>
    </row>
    <row r="21" spans="1:11" ht="35.25" customHeight="1" x14ac:dyDescent="0.25">
      <c r="A21" s="9" t="s">
        <v>38</v>
      </c>
      <c r="B21" s="45" t="s">
        <v>70</v>
      </c>
      <c r="C21" s="45"/>
      <c r="D21" s="45"/>
      <c r="E21" s="45"/>
      <c r="F21" s="45"/>
      <c r="G21" s="45"/>
      <c r="H21" s="45"/>
      <c r="I21" s="45"/>
      <c r="J21" s="46"/>
      <c r="K21" s="1"/>
    </row>
    <row r="22" spans="1:11" ht="15.75" x14ac:dyDescent="0.25">
      <c r="A22" s="35" t="s">
        <v>18</v>
      </c>
      <c r="B22" s="36"/>
      <c r="C22" s="36"/>
      <c r="D22" s="36"/>
      <c r="E22" s="36"/>
      <c r="F22" s="36"/>
      <c r="G22" s="36"/>
      <c r="H22" s="36"/>
      <c r="I22" s="36"/>
      <c r="J22" s="37"/>
    </row>
    <row r="23" spans="1:11" ht="15.75" x14ac:dyDescent="0.25">
      <c r="A23" s="47" t="s">
        <v>19</v>
      </c>
      <c r="B23" s="48"/>
      <c r="C23" s="48"/>
      <c r="D23" s="48"/>
      <c r="E23" s="48"/>
      <c r="F23" s="48"/>
      <c r="G23" s="48"/>
      <c r="H23" s="48"/>
      <c r="I23" s="48"/>
      <c r="J23" s="49"/>
      <c r="K23" s="1"/>
    </row>
    <row r="24" spans="1:11" ht="15" customHeight="1" x14ac:dyDescent="0.25">
      <c r="A24" s="50" t="s">
        <v>20</v>
      </c>
      <c r="B24" s="51"/>
      <c r="C24" s="52" t="s">
        <v>21</v>
      </c>
      <c r="D24" s="54"/>
      <c r="E24" s="54"/>
      <c r="F24" s="54" t="s">
        <v>22</v>
      </c>
      <c r="G24" s="54"/>
      <c r="H24" s="51"/>
      <c r="I24" s="52" t="s">
        <v>23</v>
      </c>
      <c r="J24" s="53"/>
    </row>
    <row r="25" spans="1:11" x14ac:dyDescent="0.25">
      <c r="A25" s="55">
        <v>389714537</v>
      </c>
      <c r="B25" s="56"/>
      <c r="C25" s="62">
        <v>384729655.91000003</v>
      </c>
      <c r="D25" s="63"/>
      <c r="E25" s="64"/>
      <c r="F25" s="62">
        <v>59539363.450000003</v>
      </c>
      <c r="G25" s="63"/>
      <c r="H25" s="64"/>
      <c r="I25" s="57">
        <f>+IF(F25&gt;0,F25/C25,0)</f>
        <v>0.15475636602323184</v>
      </c>
      <c r="J25" s="58"/>
    </row>
    <row r="26" spans="1:11" ht="15.75" x14ac:dyDescent="0.25">
      <c r="A26" s="47" t="s">
        <v>24</v>
      </c>
      <c r="B26" s="48"/>
      <c r="C26" s="48"/>
      <c r="D26" s="48"/>
      <c r="E26" s="48"/>
      <c r="F26" s="48"/>
      <c r="G26" s="48"/>
      <c r="H26" s="48"/>
      <c r="I26" s="48"/>
      <c r="J26" s="49"/>
      <c r="K26" s="1"/>
    </row>
    <row r="27" spans="1:11" x14ac:dyDescent="0.25">
      <c r="A27" s="5"/>
      <c r="B27"/>
      <c r="C27" s="59" t="s">
        <v>49</v>
      </c>
      <c r="D27" s="60"/>
      <c r="E27" s="59" t="s">
        <v>53</v>
      </c>
      <c r="F27" s="60"/>
      <c r="G27" s="59" t="s">
        <v>54</v>
      </c>
      <c r="H27" s="59"/>
      <c r="I27" s="59" t="s">
        <v>25</v>
      </c>
      <c r="J27" s="61"/>
    </row>
    <row r="28" spans="1:11" ht="38.25" x14ac:dyDescent="0.25">
      <c r="A28" s="10" t="s">
        <v>26</v>
      </c>
      <c r="B28" s="11" t="s">
        <v>27</v>
      </c>
      <c r="C28" s="11" t="s">
        <v>39</v>
      </c>
      <c r="D28" s="11" t="s">
        <v>40</v>
      </c>
      <c r="E28" s="11" t="s">
        <v>43</v>
      </c>
      <c r="F28" s="11" t="s">
        <v>44</v>
      </c>
      <c r="G28" s="11" t="s">
        <v>45</v>
      </c>
      <c r="H28" s="11" t="s">
        <v>46</v>
      </c>
      <c r="I28" s="11" t="s">
        <v>47</v>
      </c>
      <c r="J28" s="12" t="s">
        <v>48</v>
      </c>
    </row>
    <row r="29" spans="1:11" ht="60.75" customHeight="1" x14ac:dyDescent="0.25">
      <c r="A29" s="25" t="s">
        <v>59</v>
      </c>
      <c r="B29" s="23" t="s">
        <v>60</v>
      </c>
      <c r="C29" s="24">
        <v>1200</v>
      </c>
      <c r="D29" s="26">
        <v>389714537</v>
      </c>
      <c r="E29" s="27">
        <v>288</v>
      </c>
      <c r="F29" s="26">
        <v>73508652</v>
      </c>
      <c r="G29" s="24">
        <v>384</v>
      </c>
      <c r="H29" s="28">
        <v>59539363.450000003</v>
      </c>
      <c r="I29" s="29">
        <f>IF(G29&gt;0,G29/C29,0)</f>
        <v>0.32</v>
      </c>
      <c r="J29" s="30">
        <f>IF(H29&gt;0,H29/D29,0)</f>
        <v>0.15277686048955366</v>
      </c>
    </row>
    <row r="30" spans="1:11" ht="15.75" x14ac:dyDescent="0.25">
      <c r="A30" s="35" t="s">
        <v>28</v>
      </c>
      <c r="B30" s="36"/>
      <c r="C30" s="36"/>
      <c r="D30" s="36"/>
      <c r="E30" s="36"/>
      <c r="F30" s="36"/>
      <c r="G30" s="36"/>
      <c r="H30" s="36"/>
      <c r="I30" s="36"/>
      <c r="J30" s="37"/>
    </row>
    <row r="31" spans="1:11" ht="15.75" x14ac:dyDescent="0.25">
      <c r="A31" s="47" t="s">
        <v>29</v>
      </c>
      <c r="B31" s="48"/>
      <c r="C31" s="48"/>
      <c r="D31" s="48"/>
      <c r="E31" s="48"/>
      <c r="F31" s="48"/>
      <c r="G31" s="48"/>
      <c r="H31" s="48"/>
      <c r="I31" s="48"/>
      <c r="J31" s="49"/>
      <c r="K31" s="1"/>
    </row>
    <row r="32" spans="1:11" ht="15" customHeight="1" x14ac:dyDescent="0.25">
      <c r="A32" s="13" t="s">
        <v>30</v>
      </c>
      <c r="B32" s="45" t="s">
        <v>59</v>
      </c>
      <c r="C32" s="45"/>
      <c r="D32" s="45"/>
      <c r="E32" s="45"/>
      <c r="F32" s="45"/>
      <c r="G32" s="45"/>
      <c r="H32" s="45"/>
      <c r="I32" s="45"/>
      <c r="J32" s="46"/>
    </row>
    <row r="33" spans="1:11" ht="38.25" customHeight="1" x14ac:dyDescent="0.25">
      <c r="A33" s="13" t="s">
        <v>31</v>
      </c>
      <c r="B33" s="45" t="s">
        <v>66</v>
      </c>
      <c r="C33" s="45"/>
      <c r="D33" s="45"/>
      <c r="E33" s="45"/>
      <c r="F33" s="45"/>
      <c r="G33" s="45"/>
      <c r="H33" s="45"/>
      <c r="I33" s="45"/>
      <c r="J33" s="46"/>
    </row>
    <row r="34" spans="1:11" ht="38.25" customHeight="1" x14ac:dyDescent="0.25">
      <c r="A34" s="13" t="s">
        <v>32</v>
      </c>
      <c r="B34" s="45" t="s">
        <v>67</v>
      </c>
      <c r="C34" s="45"/>
      <c r="D34" s="45"/>
      <c r="E34" s="45"/>
      <c r="F34" s="45"/>
      <c r="G34" s="45"/>
      <c r="H34" s="45"/>
      <c r="I34" s="45"/>
      <c r="J34" s="46"/>
    </row>
    <row r="35" spans="1:11" ht="60.75" customHeight="1" x14ac:dyDescent="0.25">
      <c r="A35" s="13" t="s">
        <v>33</v>
      </c>
      <c r="B35" s="45" t="s">
        <v>69</v>
      </c>
      <c r="C35" s="45"/>
      <c r="D35" s="45"/>
      <c r="E35" s="45"/>
      <c r="F35" s="45"/>
      <c r="G35" s="45"/>
      <c r="H35" s="45"/>
      <c r="I35" s="45"/>
      <c r="J35" s="46"/>
    </row>
    <row r="36" spans="1:11" ht="15.75" x14ac:dyDescent="0.25">
      <c r="A36" s="35" t="s">
        <v>34</v>
      </c>
      <c r="B36" s="36"/>
      <c r="C36" s="36"/>
      <c r="D36" s="36"/>
      <c r="E36" s="36"/>
      <c r="F36" s="36"/>
      <c r="G36" s="36"/>
      <c r="H36" s="36"/>
      <c r="I36" s="36"/>
      <c r="J36" s="37"/>
    </row>
    <row r="37" spans="1:11" ht="15.75" x14ac:dyDescent="0.25">
      <c r="A37" s="38" t="s">
        <v>35</v>
      </c>
      <c r="B37" s="39"/>
      <c r="C37" s="39"/>
      <c r="D37" s="39"/>
      <c r="E37" s="39"/>
      <c r="F37" s="39"/>
      <c r="G37" s="39"/>
      <c r="H37" s="39"/>
      <c r="I37" s="39"/>
      <c r="J37" s="40"/>
      <c r="K37" s="1"/>
    </row>
    <row r="38" spans="1:11" ht="27.75" customHeight="1" x14ac:dyDescent="0.25">
      <c r="A38" s="41" t="s">
        <v>41</v>
      </c>
      <c r="B38" s="42"/>
      <c r="C38" s="42"/>
      <c r="D38" s="42"/>
      <c r="E38" s="42"/>
      <c r="F38" s="42"/>
      <c r="G38" s="42"/>
      <c r="H38" s="42"/>
      <c r="I38" s="42"/>
      <c r="J38" s="43"/>
    </row>
    <row r="39" spans="1:11" ht="30.75" customHeight="1" x14ac:dyDescent="0.25">
      <c r="A39" s="44" t="s">
        <v>42</v>
      </c>
      <c r="B39" s="44"/>
      <c r="C39" s="44"/>
      <c r="D39" s="44"/>
      <c r="E39" s="44"/>
      <c r="F39" s="44"/>
      <c r="G39" s="44"/>
      <c r="H39" s="44"/>
      <c r="I39" s="44"/>
      <c r="J39" s="44"/>
    </row>
    <row r="41" spans="1:11" ht="15.75" thickBot="1" x14ac:dyDescent="0.3">
      <c r="A41" s="21" t="s">
        <v>50</v>
      </c>
      <c r="B41" s="22">
        <v>389714537</v>
      </c>
      <c r="G41" s="32"/>
      <c r="H41" s="32"/>
      <c r="I41" s="32"/>
    </row>
    <row r="42" spans="1:11" x14ac:dyDescent="0.25">
      <c r="A42" s="21" t="s">
        <v>51</v>
      </c>
      <c r="B42" s="22">
        <v>384729655.91000003</v>
      </c>
      <c r="G42" s="33" t="s">
        <v>61</v>
      </c>
      <c r="H42" s="33"/>
      <c r="I42" s="33"/>
    </row>
    <row r="43" spans="1:11" x14ac:dyDescent="0.25">
      <c r="A43" s="21" t="s">
        <v>52</v>
      </c>
      <c r="B43" s="22">
        <v>59539363.450000003</v>
      </c>
      <c r="G43" s="34" t="s">
        <v>62</v>
      </c>
      <c r="H43" s="34"/>
      <c r="I43" s="34"/>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5:J15"/>
    <mergeCell ref="G41:I41"/>
    <mergeCell ref="G42:I42"/>
    <mergeCell ref="G43:I43"/>
    <mergeCell ref="A36:J36"/>
    <mergeCell ref="A37:J37"/>
    <mergeCell ref="A38:J38"/>
    <mergeCell ref="A39:J39"/>
    <mergeCell ref="C16:J16"/>
    <mergeCell ref="A17:J17"/>
    <mergeCell ref="B18:J18"/>
    <mergeCell ref="B19:J19"/>
    <mergeCell ref="B20:J20"/>
    <mergeCell ref="B21:J21"/>
    <mergeCell ref="A30:J30"/>
    <mergeCell ref="A31:J31"/>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F29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E29"/>
    <dataValidation allowBlank="1" showInputMessage="1" showErrorMessage="1" prompt="Oportunidades de mejora identificadas" sqref="A38:J38"/>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1" fitToHeight="0"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User</cp:lastModifiedBy>
  <cp:lastPrinted>2022-06-10T12:17:06Z</cp:lastPrinted>
  <dcterms:created xsi:type="dcterms:W3CDTF">2021-03-22T15:50:10Z</dcterms:created>
  <dcterms:modified xsi:type="dcterms:W3CDTF">2022-06-10T14:45:25Z</dcterms:modified>
</cp:coreProperties>
</file>