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Planificacion y Desarrollo\Presupuesto\Metas físicas\2022\"/>
    </mc:Choice>
  </mc:AlternateContent>
  <bookViews>
    <workbookView xWindow="-120" yWindow="-120" windowWidth="20730" windowHeight="11160"/>
  </bookViews>
  <sheets>
    <sheet name="Hoja1" sheetId="1" r:id="rId1"/>
  </sheets>
  <externalReferences>
    <externalReference r:id="rId2"/>
  </externalReferences>
  <definedNames>
    <definedName name="_xlnm.Print_Area" localSheetId="0">Hoja1!$A$1:$J$44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9" i="1"/>
  <c r="I25" i="1" l="1"/>
  <c r="C16" i="1" l="1"/>
  <c r="C15" i="1"/>
  <c r="C14" i="1"/>
</calcChain>
</file>

<file path=xl/sharedStrings.xml><?xml version="1.0" encoding="utf-8"?>
<sst xmlns="http://schemas.openxmlformats.org/spreadsheetml/2006/main" count="74" uniqueCount="73">
  <si>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</si>
  <si>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</si>
  <si>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</si>
  <si>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</si>
  <si>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</si>
  <si>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</si>
  <si>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</si>
  <si>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</si>
  <si>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</si>
  <si>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</si>
  <si>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</si>
  <si>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</si>
  <si>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</si>
  <si>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</si>
  <si>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</si>
  <si>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</si>
  <si>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</si>
  <si>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</si>
  <si>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</si>
  <si>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</si>
  <si>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</si>
  <si>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</si>
  <si>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</si>
  <si>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</si>
  <si>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</si>
  <si>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</si>
  <si>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</si>
  <si>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</si>
  <si>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</si>
  <si>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</si>
  <si>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</si>
  <si>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</si>
  <si>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</si>
  <si>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</si>
  <si>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</si>
  <si>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</si>
  <si>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</si>
  <si>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</si>
  <si>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</si>
  <si>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</si>
  <si>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</si>
  <si>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</si>
  <si>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</si>
  <si>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</si>
  <si>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</si>
  <si>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</si>
  <si>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</si>
  <si>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</si>
  <si>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</si>
  <si>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 xml:space="preserve">Presupuesto aprobado:  </t>
  </si>
  <si>
    <t xml:space="preserve">Presupuesto modificado: </t>
  </si>
  <si>
    <t>Total devengado:</t>
  </si>
  <si>
    <t>Programación Trimestral</t>
  </si>
  <si>
    <t>Ejecución Trimestral</t>
  </si>
  <si>
    <t>0207-MINISTERIO DE SALUD PÚBLICA Y ASISTENCIA SOCIAL</t>
  </si>
  <si>
    <t>01-MINISTERIO DE SALUD PUBLICA Y ASISTENCIA SOCIAL</t>
  </si>
  <si>
    <t>0031-CENTRO DE ATENCION INTEGRAL PARA LA DISCAPACIDAD (CAID)</t>
  </si>
  <si>
    <t>22-Calidad de Vida e Inclusión Social de Niños con Discapacidad Intelectual (CAID</t>
  </si>
  <si>
    <t>Niños de 0-12 años con discapacidad reciben atención integral</t>
  </si>
  <si>
    <t>Cant. De niños y niñas que reciben atención integral</t>
  </si>
  <si>
    <t>Indhira Pamela Plasencio A.</t>
  </si>
  <si>
    <t>Enc. Depto. Planificación y Desarrollo</t>
  </si>
  <si>
    <t>Brindar un servicio integral de calidad en la evaluación, diagnóstico y proceso terapéutico de los niños, con el fin de alcanzar el mayor desarrollo posible de sus potencialidades para lograr una efectiva inclusión social. Estos centros trabajan para garantizar servicios de calidad a las familias de menores condiciones económicas, que tienen niños bajos una de estas condiciones, para que en el futuro cuando sean adultos puedan insertarse plenamente en la vida social y productiva de la nación.</t>
  </si>
  <si>
    <t>Ser una institución de referencia nacional e internacional en la atención a niños y niñas con Trastornos del Espectro Autista (TEA), Parálisis Cerebral (PC) y Síndrome de Down, a través de la excelencia de sus recursos humanos y sus procesos de intervención.</t>
  </si>
  <si>
    <t>2.3.6</t>
  </si>
  <si>
    <t xml:space="preserve">Niños de 0-12 años que recibe atención en evaluación, diagnóstico y tratamiento de Sindrome de Down, Autistmo y Parálisis Cerebral </t>
  </si>
  <si>
    <t xml:space="preserve">Niños de 0-12 años con Sindrome de Down, Autistmo y Parálisis Cerebral </t>
  </si>
  <si>
    <t xml:space="preserve">Incrementar el número de niños de 0-12 años recibe atención en evaluación, diagnóstico y tratamiento de Sindrome de Down, Autistmo y Parálisis Cerebral </t>
  </si>
  <si>
    <t>Elevar la calidad de vida e inclusión social de los niños con discapacidad a través de la prestación de servicios integrales de evaluación, diagnóstico y proceso terapéutico.</t>
  </si>
  <si>
    <t xml:space="preserve">
1. En el trimestre julio-septiembre, se ingresaron a la red CAID un total de 480 nuevos usuarios.</t>
  </si>
  <si>
    <t>Durante el tercer trimestre se manutvieron las medidas aplicadas en el trimestre anterior, con especial énfasis en la readecuación del procesos de ruta básica ejecutado por la División de Servicio Social, teniendo como resultado una reducción sustancial de los tiempos de espera  de las nuevas solicitudes.</t>
  </si>
  <si>
    <t>Informe de Evaluación trimestral de las Metas Físicas-Financieras CAID T3</t>
  </si>
  <si>
    <t>La programación de las metas trimestrales se realiza sobre la base de estimaciones según el histórtico de solicitudes recibidas, sin embargo, hay factores externos que dificultan realizar estimaciones más certeras.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</si>
</sst>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dd/mm/yyyy;@"/>
    <numFmt numFmtId="166" formatCode="[$-10409]#,##0;\-#,##0"/>
    <numFmt numFmtId="167" formatCode="[$-10409]#,##0.00;\-#,##0.00"/>
    <numFmt numFmtId="168"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9"/>
      <name val="Calibri"/>
      <family val="2"/>
    </font>
    <font>
      <i/>
      <sz val="11"/>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8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20" xfId="0" applyFont="1" applyBorder="1" applyAlignment="1">
      <alignment vertical="top"/>
    </xf>
    <xf numFmtId="4" fontId="0" fillId="0" borderId="20" xfId="0" applyNumberFormat="1" applyBorder="1" applyAlignment="1">
      <alignment vertical="top" wrapText="1"/>
    </xf>
    <xf numFmtId="0" fontId="19" fillId="0" borderId="20" xfId="0" applyFont="1" applyFill="1" applyBorder="1" applyAlignment="1">
      <alignment vertical="center" wrapText="1"/>
    </xf>
    <xf numFmtId="4" fontId="11" fillId="0" borderId="0" xfId="0" applyNumberFormat="1" applyFont="1" applyProtection="1">
      <protection locked="0"/>
    </xf>
    <xf numFmtId="0" fontId="0" fillId="0" borderId="20" xfId="0" applyBorder="1"/>
    <xf numFmtId="0" fontId="15" fillId="8" borderId="20" xfId="0" applyFont="1" applyFill="1" applyBorder="1" applyAlignment="1">
      <alignment horizontal="center" vertical="center" wrapText="1" readingOrder="1"/>
    </xf>
    <xf numFmtId="0" fontId="22" fillId="0" borderId="20" xfId="0" applyFont="1" applyBorder="1" applyAlignment="1" applyProtection="1">
      <alignment vertical="center" wrapText="1"/>
      <protection locked="0"/>
    </xf>
    <xf numFmtId="166" fontId="22" fillId="0" borderId="20" xfId="0" applyNumberFormat="1" applyFont="1" applyBorder="1" applyAlignment="1" applyProtection="1">
      <alignment horizontal="center" vertical="center" wrapText="1"/>
      <protection locked="0"/>
    </xf>
    <xf numFmtId="164" fontId="23" fillId="0" borderId="20" xfId="2" applyFont="1" applyFill="1" applyBorder="1" applyAlignment="1" applyProtection="1">
      <alignment horizontal="center" vertical="center" wrapText="1"/>
      <protection locked="0"/>
    </xf>
    <xf numFmtId="0" fontId="23" fillId="0" borderId="20" xfId="2" applyNumberFormat="1" applyFont="1" applyFill="1" applyBorder="1" applyAlignment="1" applyProtection="1">
      <alignment horizontal="center" vertical="center" wrapText="1"/>
      <protection locked="0"/>
    </xf>
    <xf numFmtId="166" fontId="23" fillId="0" borderId="20" xfId="0" applyNumberFormat="1" applyFont="1" applyBorder="1" applyAlignment="1" applyProtection="1">
      <alignment horizontal="center" vertical="center" wrapText="1"/>
      <protection locked="0"/>
    </xf>
    <xf numFmtId="167" fontId="22" fillId="0" borderId="20" xfId="0" applyNumberFormat="1" applyFont="1" applyBorder="1" applyAlignment="1" applyProtection="1">
      <alignment horizontal="center" vertical="center" wrapText="1"/>
      <protection locked="0"/>
    </xf>
    <xf numFmtId="10" fontId="22" fillId="7" borderId="20" xfId="1" applyNumberFormat="1" applyFont="1" applyFill="1" applyBorder="1" applyAlignment="1" applyProtection="1">
      <alignment horizontal="center" vertical="center" wrapText="1"/>
      <protection locked="0"/>
    </xf>
    <xf numFmtId="168" fontId="22" fillId="7" borderId="20" xfId="0" applyNumberFormat="1" applyFont="1" applyFill="1" applyBorder="1" applyAlignment="1" applyProtection="1">
      <alignment horizontal="center" vertical="center" wrapText="1"/>
      <protection locked="0"/>
    </xf>
    <xf numFmtId="0" fontId="10" fillId="6" borderId="20" xfId="0" applyFont="1" applyFill="1" applyBorder="1" applyAlignment="1">
      <alignment horizontal="center" vertical="center" wrapText="1"/>
    </xf>
    <xf numFmtId="0" fontId="11" fillId="0" borderId="10"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28" xfId="0" applyFont="1" applyBorder="1" applyAlignment="1" applyProtection="1">
      <alignment horizontal="left" vertical="center" wrapText="1"/>
      <protection locked="0"/>
    </xf>
    <xf numFmtId="0" fontId="20" fillId="0" borderId="29" xfId="0" applyFont="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1" xfId="0" applyFont="1" applyFill="1" applyBorder="1" applyAlignment="1">
      <alignment horizontal="center" vertical="center" wrapText="1" readingOrder="1"/>
    </xf>
    <xf numFmtId="164" fontId="11" fillId="0" borderId="25" xfId="2" applyFont="1" applyFill="1" applyBorder="1" applyAlignment="1" applyProtection="1">
      <alignment horizontal="center" vertical="center" wrapText="1" readingOrder="1"/>
      <protection locked="0"/>
    </xf>
    <xf numFmtId="164" fontId="11" fillId="0" borderId="26" xfId="2" applyFont="1" applyFill="1" applyBorder="1" applyAlignment="1" applyProtection="1">
      <alignment horizontal="center" vertical="center" wrapText="1" readingOrder="1"/>
      <protection locked="0"/>
    </xf>
    <xf numFmtId="10" fontId="11" fillId="7" borderId="26" xfId="1" applyNumberFormat="1" applyFont="1" applyFill="1" applyBorder="1" applyAlignment="1" applyProtection="1">
      <alignment horizontal="center" vertical="center" wrapText="1" readingOrder="1"/>
    </xf>
    <xf numFmtId="10" fontId="11" fillId="7" borderId="27" xfId="1" applyNumberFormat="1" applyFont="1" applyFill="1" applyBorder="1" applyAlignment="1" applyProtection="1">
      <alignment horizontal="center" vertical="center" wrapText="1" readingOrder="1"/>
    </xf>
    <xf numFmtId="0" fontId="14" fillId="8" borderId="20" xfId="0" applyFont="1" applyFill="1" applyBorder="1" applyAlignment="1">
      <alignment horizontal="center" vertical="center" wrapText="1" readingOrder="1"/>
    </xf>
    <xf numFmtId="0" fontId="11" fillId="6" borderId="20" xfId="0" applyFont="1" applyFill="1" applyBorder="1" applyAlignment="1">
      <alignment vertical="top" wrapText="1"/>
    </xf>
    <xf numFmtId="164" fontId="11" fillId="0" borderId="23" xfId="2" applyFont="1" applyFill="1" applyBorder="1" applyAlignment="1" applyProtection="1">
      <alignment horizontal="center" vertical="center" wrapText="1" readingOrder="1"/>
      <protection locked="0"/>
    </xf>
    <xf numFmtId="164" fontId="11" fillId="0" borderId="31" xfId="2" applyFont="1" applyFill="1" applyBorder="1" applyAlignment="1" applyProtection="1">
      <alignment horizontal="center" vertical="center" wrapText="1" readingOrder="1"/>
      <protection locked="0"/>
    </xf>
    <xf numFmtId="164" fontId="11" fillId="0" borderId="22" xfId="2"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15">
    <dxf>
      <font>
        <b val="0"/>
        <i/>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11"/>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9" formatCode="&quot;RD$&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169333</xdr:rowOff>
    </xdr:from>
    <xdr:ext cx="1287356" cy="612138"/>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169333"/>
          <a:ext cx="1287356" cy="61213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dataCellStyle="Moneda"/>
    <tableColumn id="9" name="Física_x000a_(C)" dataDxfId="5" dataCellStyle="Moneda"/>
    <tableColumn id="10" name="Financiera_x000a_(D)" dataDxfId="4" dataCellStyle="Moneda"/>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view="pageBreakPreview" topLeftCell="A7" zoomScale="90" zoomScaleNormal="100" zoomScaleSheetLayoutView="90" workbookViewId="0">
      <selection activeCell="F29" sqref="F29"/>
    </sheetView>
  </sheetViews>
  <sheetFormatPr baseColWidth="10" defaultRowHeight="15" x14ac:dyDescent="0.25"/>
  <cols>
    <col min="1" max="1" width="23" style="5" customWidth="1"/>
    <col min="2" max="2" width="22.42578125" style="5" customWidth="1"/>
    <col min="3" max="3" width="17.5703125" style="5" customWidth="1"/>
    <col min="4" max="4" width="16.85546875" style="5" bestFit="1" customWidth="1"/>
    <col min="5" max="5" width="12.7109375" style="5" customWidth="1"/>
    <col min="6" max="6" width="15.7109375" style="5" bestFit="1" customWidth="1"/>
    <col min="7" max="10" width="12.7109375" style="5" customWidth="1"/>
    <col min="11" max="11" width="11.42578125" style="5"/>
  </cols>
  <sheetData>
    <row r="1" spans="1:11" ht="21.75" thickBot="1" x14ac:dyDescent="0.3">
      <c r="A1" s="10"/>
      <c r="B1" s="67" t="s">
        <v>71</v>
      </c>
      <c r="C1" s="68"/>
      <c r="D1" s="68"/>
      <c r="E1" s="68"/>
      <c r="F1" s="68"/>
      <c r="G1" s="68"/>
      <c r="H1" s="68"/>
      <c r="I1" s="68"/>
      <c r="J1" s="69"/>
      <c r="K1" s="1"/>
    </row>
    <row r="2" spans="1:11" ht="21.75" thickBot="1" x14ac:dyDescent="0.3">
      <c r="A2" s="11"/>
      <c r="B2" s="70" t="s">
        <v>0</v>
      </c>
      <c r="C2" s="71"/>
      <c r="D2" s="70" t="s">
        <v>1</v>
      </c>
      <c r="E2" s="72"/>
      <c r="F2" s="72"/>
      <c r="G2" s="71"/>
      <c r="H2" s="73"/>
      <c r="I2" s="2" t="s">
        <v>2</v>
      </c>
      <c r="J2" s="3" t="s">
        <v>3</v>
      </c>
      <c r="K2" s="1"/>
    </row>
    <row r="3" spans="1:11" ht="21.75" thickBot="1" x14ac:dyDescent="0.3">
      <c r="A3" s="12"/>
      <c r="B3" s="74" t="s">
        <v>4</v>
      </c>
      <c r="C3" s="75"/>
      <c r="D3" s="74"/>
      <c r="E3" s="75"/>
      <c r="F3" s="75"/>
      <c r="G3" s="75"/>
      <c r="H3" s="76"/>
      <c r="I3" s="15"/>
      <c r="J3" s="16"/>
      <c r="K3" s="1"/>
    </row>
    <row r="4" spans="1:11" x14ac:dyDescent="0.25">
      <c r="A4" s="77"/>
      <c r="B4" s="78"/>
      <c r="C4" s="78"/>
      <c r="D4" s="79"/>
      <c r="E4" s="79"/>
      <c r="F4" s="79"/>
      <c r="G4" s="79"/>
      <c r="H4" s="79"/>
      <c r="I4" s="78"/>
      <c r="J4" s="80"/>
      <c r="K4" s="1"/>
    </row>
    <row r="5" spans="1:11" ht="3" customHeight="1" x14ac:dyDescent="0.25">
      <c r="A5" s="64"/>
      <c r="B5" s="65"/>
      <c r="C5" s="65"/>
      <c r="D5" s="65"/>
      <c r="E5" s="65"/>
      <c r="F5" s="65"/>
      <c r="G5" s="65"/>
      <c r="H5" s="65"/>
      <c r="I5" s="65"/>
      <c r="J5" s="66"/>
      <c r="K5" s="1"/>
    </row>
    <row r="6" spans="1:11" ht="15.75" x14ac:dyDescent="0.25">
      <c r="A6" s="35" t="s">
        <v>5</v>
      </c>
      <c r="B6" s="36"/>
      <c r="C6" s="36"/>
      <c r="D6" s="36"/>
      <c r="E6" s="36"/>
      <c r="F6" s="36"/>
      <c r="G6" s="36"/>
      <c r="H6" s="36"/>
      <c r="I6" s="36"/>
      <c r="J6" s="37"/>
      <c r="K6" s="1"/>
    </row>
    <row r="7" spans="1:11" ht="15.75" x14ac:dyDescent="0.25">
      <c r="A7" s="47" t="s">
        <v>6</v>
      </c>
      <c r="B7" s="48"/>
      <c r="C7" s="48"/>
      <c r="D7" s="48"/>
      <c r="E7" s="48"/>
      <c r="F7" s="48"/>
      <c r="G7" s="48"/>
      <c r="H7" s="48"/>
      <c r="I7" s="48"/>
      <c r="J7" s="49"/>
      <c r="K7" s="1"/>
    </row>
    <row r="8" spans="1:11" x14ac:dyDescent="0.25">
      <c r="A8" s="4" t="s">
        <v>7</v>
      </c>
      <c r="B8" s="81" t="s">
        <v>54</v>
      </c>
      <c r="C8" s="81"/>
      <c r="D8" s="81"/>
      <c r="E8" s="81"/>
      <c r="F8" s="81"/>
      <c r="G8" s="81"/>
      <c r="H8" s="81"/>
      <c r="I8" s="81"/>
      <c r="J8" s="81"/>
      <c r="K8" s="1"/>
    </row>
    <row r="9" spans="1:11" ht="15" customHeight="1" x14ac:dyDescent="0.25">
      <c r="A9" s="13" t="s">
        <v>36</v>
      </c>
      <c r="B9" s="81" t="s">
        <v>55</v>
      </c>
      <c r="C9" s="81"/>
      <c r="D9" s="81"/>
      <c r="E9" s="81"/>
      <c r="F9" s="81"/>
      <c r="G9" s="81"/>
      <c r="H9" s="81"/>
      <c r="I9" s="81"/>
      <c r="J9" s="81"/>
      <c r="K9" s="1"/>
    </row>
    <row r="10" spans="1:11" x14ac:dyDescent="0.25">
      <c r="A10" s="13" t="s">
        <v>37</v>
      </c>
      <c r="B10" s="81" t="s">
        <v>56</v>
      </c>
      <c r="C10" s="81"/>
      <c r="D10" s="81"/>
      <c r="E10" s="81"/>
      <c r="F10" s="81"/>
      <c r="G10" s="81"/>
      <c r="H10" s="81"/>
      <c r="I10" s="81"/>
      <c r="J10" s="81"/>
      <c r="K10" s="1"/>
    </row>
    <row r="11" spans="1:11" ht="70.5" customHeight="1" x14ac:dyDescent="0.25">
      <c r="A11" s="4" t="s">
        <v>8</v>
      </c>
      <c r="B11" s="82" t="s">
        <v>62</v>
      </c>
      <c r="C11" s="82"/>
      <c r="D11" s="82"/>
      <c r="E11" s="82"/>
      <c r="F11" s="82"/>
      <c r="G11" s="82"/>
      <c r="H11" s="82"/>
      <c r="I11" s="82"/>
      <c r="J11" s="82"/>
    </row>
    <row r="12" spans="1:11" ht="50.25" customHeight="1" x14ac:dyDescent="0.25">
      <c r="A12" s="4" t="s">
        <v>9</v>
      </c>
      <c r="B12" s="82" t="s">
        <v>63</v>
      </c>
      <c r="C12" s="82"/>
      <c r="D12" s="82"/>
      <c r="E12" s="82"/>
      <c r="F12" s="82"/>
      <c r="G12" s="82"/>
      <c r="H12" s="82"/>
      <c r="I12" s="82"/>
      <c r="J12" s="82"/>
    </row>
    <row r="13" spans="1:11" ht="15.75" x14ac:dyDescent="0.25">
      <c r="A13" s="35" t="s">
        <v>10</v>
      </c>
      <c r="B13" s="36"/>
      <c r="C13" s="36"/>
      <c r="D13" s="36"/>
      <c r="E13" s="36"/>
      <c r="F13" s="36"/>
      <c r="G13" s="36"/>
      <c r="H13" s="36"/>
      <c r="I13" s="36"/>
      <c r="J13" s="37"/>
    </row>
    <row r="14" spans="1:11" ht="27.75" customHeight="1" x14ac:dyDescent="0.25">
      <c r="A14" s="4" t="s">
        <v>11</v>
      </c>
      <c r="B14" s="14">
        <v>2</v>
      </c>
      <c r="C14" s="31" t="str">
        <f>IFERROR(VLOOKUP(B14,'[1]Validacion datos'!A2:B5,2,FALSE),"")</f>
        <v>DESARROLLO SOCIAL</v>
      </c>
      <c r="D14" s="31"/>
      <c r="E14" s="31"/>
      <c r="F14" s="31"/>
      <c r="G14" s="31"/>
      <c r="H14" s="31"/>
      <c r="I14" s="31"/>
      <c r="J14" s="31"/>
    </row>
    <row r="15" spans="1:11" ht="26.25" customHeight="1" x14ac:dyDescent="0.25">
      <c r="A15" s="4" t="s">
        <v>12</v>
      </c>
      <c r="B15" s="6">
        <v>2.2999999999999998</v>
      </c>
      <c r="C15" s="31" t="str">
        <f>IFERROR(VLOOKUP(B15,'[1]Validacion datos'!A8:B26,2,FALSE),"")</f>
        <v>Igualdad de derechos y oportunidades</v>
      </c>
      <c r="D15" s="31"/>
      <c r="E15" s="31"/>
      <c r="F15" s="31"/>
      <c r="G15" s="31"/>
      <c r="H15" s="31"/>
      <c r="I15" s="31"/>
      <c r="J15" s="31"/>
    </row>
    <row r="16" spans="1:11" ht="42" customHeight="1" x14ac:dyDescent="0.25">
      <c r="A16" s="4" t="s">
        <v>13</v>
      </c>
      <c r="B16" s="7" t="s">
        <v>64</v>
      </c>
      <c r="C16" s="31" t="str">
        <f>IFERROR(VLOOKUP(B16,'[1]Validacion datos'!D8:E64,2,FALSE),"")</f>
        <v>Proteger a las personas con discapacidad, en particular aquellas en condiciones de vulnerabilidad, e impulsar su inclusión económica y social</v>
      </c>
      <c r="D16" s="31"/>
      <c r="E16" s="31"/>
      <c r="F16" s="31"/>
      <c r="G16" s="31"/>
      <c r="H16" s="31"/>
      <c r="I16" s="31"/>
      <c r="J16" s="31"/>
    </row>
    <row r="17" spans="1:11" ht="15.75" x14ac:dyDescent="0.25">
      <c r="A17" s="35" t="s">
        <v>14</v>
      </c>
      <c r="B17" s="36"/>
      <c r="C17" s="36"/>
      <c r="D17" s="36"/>
      <c r="E17" s="36"/>
      <c r="F17" s="36"/>
      <c r="G17" s="36"/>
      <c r="H17" s="36"/>
      <c r="I17" s="36"/>
      <c r="J17" s="37"/>
    </row>
    <row r="18" spans="1:11" ht="29.25" customHeight="1" x14ac:dyDescent="0.25">
      <c r="A18" s="4" t="s">
        <v>15</v>
      </c>
      <c r="B18" s="45" t="s">
        <v>57</v>
      </c>
      <c r="C18" s="45"/>
      <c r="D18" s="45"/>
      <c r="E18" s="45"/>
      <c r="F18" s="45"/>
      <c r="G18" s="45"/>
      <c r="H18" s="45"/>
      <c r="I18" s="45"/>
      <c r="J18" s="46"/>
    </row>
    <row r="19" spans="1:11" ht="27.75" customHeight="1" x14ac:dyDescent="0.25">
      <c r="A19" s="8" t="s">
        <v>16</v>
      </c>
      <c r="B19" s="45" t="s">
        <v>68</v>
      </c>
      <c r="C19" s="45"/>
      <c r="D19" s="45"/>
      <c r="E19" s="45"/>
      <c r="F19" s="45"/>
      <c r="G19" s="45"/>
      <c r="H19" s="45"/>
      <c r="I19" s="45"/>
      <c r="J19" s="46"/>
    </row>
    <row r="20" spans="1:11" ht="34.5" customHeight="1" x14ac:dyDescent="0.25">
      <c r="A20" s="8" t="s">
        <v>17</v>
      </c>
      <c r="B20" s="45" t="s">
        <v>66</v>
      </c>
      <c r="C20" s="45"/>
      <c r="D20" s="45"/>
      <c r="E20" s="45"/>
      <c r="F20" s="45"/>
      <c r="G20" s="45"/>
      <c r="H20" s="45"/>
      <c r="I20" s="45"/>
      <c r="J20" s="46"/>
    </row>
    <row r="21" spans="1:11" ht="35.25" customHeight="1" x14ac:dyDescent="0.25">
      <c r="A21" s="8" t="s">
        <v>38</v>
      </c>
      <c r="B21" s="45" t="s">
        <v>67</v>
      </c>
      <c r="C21" s="45"/>
      <c r="D21" s="45"/>
      <c r="E21" s="45"/>
      <c r="F21" s="45"/>
      <c r="G21" s="45"/>
      <c r="H21" s="45"/>
      <c r="I21" s="45"/>
      <c r="J21" s="46"/>
      <c r="K21" s="1"/>
    </row>
    <row r="22" spans="1:11" ht="15.75" x14ac:dyDescent="0.25">
      <c r="A22" s="35" t="s">
        <v>18</v>
      </c>
      <c r="B22" s="36"/>
      <c r="C22" s="36"/>
      <c r="D22" s="36"/>
      <c r="E22" s="36"/>
      <c r="F22" s="36"/>
      <c r="G22" s="36"/>
      <c r="H22" s="36"/>
      <c r="I22" s="36"/>
      <c r="J22" s="37"/>
    </row>
    <row r="23" spans="1:11" ht="15.75" x14ac:dyDescent="0.25">
      <c r="A23" s="47" t="s">
        <v>19</v>
      </c>
      <c r="B23" s="48"/>
      <c r="C23" s="48"/>
      <c r="D23" s="48"/>
      <c r="E23" s="48"/>
      <c r="F23" s="48"/>
      <c r="G23" s="48"/>
      <c r="H23" s="48"/>
      <c r="I23" s="48"/>
      <c r="J23" s="49"/>
      <c r="K23" s="1"/>
    </row>
    <row r="24" spans="1:11" ht="15" customHeight="1" x14ac:dyDescent="0.25">
      <c r="A24" s="50" t="s">
        <v>20</v>
      </c>
      <c r="B24" s="51"/>
      <c r="C24" s="52" t="s">
        <v>21</v>
      </c>
      <c r="D24" s="54"/>
      <c r="E24" s="54"/>
      <c r="F24" s="54" t="s">
        <v>22</v>
      </c>
      <c r="G24" s="54"/>
      <c r="H24" s="51"/>
      <c r="I24" s="52" t="s">
        <v>23</v>
      </c>
      <c r="J24" s="53"/>
    </row>
    <row r="25" spans="1:11" x14ac:dyDescent="0.25">
      <c r="A25" s="55">
        <v>389714537</v>
      </c>
      <c r="B25" s="56"/>
      <c r="C25" s="61">
        <v>457784585</v>
      </c>
      <c r="D25" s="62"/>
      <c r="E25" s="63"/>
      <c r="F25" s="61">
        <v>226584399.06</v>
      </c>
      <c r="G25" s="62"/>
      <c r="H25" s="63"/>
      <c r="I25" s="57">
        <f>+IF(F25&gt;0,F25/C25,0)</f>
        <v>0.49495856017082795</v>
      </c>
      <c r="J25" s="58"/>
    </row>
    <row r="26" spans="1:11" ht="15.75" x14ac:dyDescent="0.25">
      <c r="A26" s="47" t="s">
        <v>24</v>
      </c>
      <c r="B26" s="48"/>
      <c r="C26" s="48"/>
      <c r="D26" s="48"/>
      <c r="E26" s="48"/>
      <c r="F26" s="48"/>
      <c r="G26" s="48"/>
      <c r="H26" s="48"/>
      <c r="I26" s="48"/>
      <c r="J26" s="49"/>
      <c r="K26" s="1"/>
    </row>
    <row r="27" spans="1:11" x14ac:dyDescent="0.25">
      <c r="A27" s="21"/>
      <c r="B27" s="21"/>
      <c r="C27" s="59" t="s">
        <v>48</v>
      </c>
      <c r="D27" s="60"/>
      <c r="E27" s="59" t="s">
        <v>52</v>
      </c>
      <c r="F27" s="60"/>
      <c r="G27" s="59" t="s">
        <v>53</v>
      </c>
      <c r="H27" s="59"/>
      <c r="I27" s="59" t="s">
        <v>25</v>
      </c>
      <c r="J27" s="60"/>
    </row>
    <row r="28" spans="1:11" ht="38.25" x14ac:dyDescent="0.25">
      <c r="A28" s="22" t="s">
        <v>26</v>
      </c>
      <c r="B28" s="22" t="s">
        <v>27</v>
      </c>
      <c r="C28" s="22" t="s">
        <v>39</v>
      </c>
      <c r="D28" s="22" t="s">
        <v>40</v>
      </c>
      <c r="E28" s="22" t="s">
        <v>42</v>
      </c>
      <c r="F28" s="22" t="s">
        <v>43</v>
      </c>
      <c r="G28" s="22" t="s">
        <v>44</v>
      </c>
      <c r="H28" s="22" t="s">
        <v>45</v>
      </c>
      <c r="I28" s="22" t="s">
        <v>46</v>
      </c>
      <c r="J28" s="22" t="s">
        <v>47</v>
      </c>
    </row>
    <row r="29" spans="1:11" ht="60.75" customHeight="1" x14ac:dyDescent="0.25">
      <c r="A29" s="23" t="s">
        <v>58</v>
      </c>
      <c r="B29" s="19" t="s">
        <v>59</v>
      </c>
      <c r="C29" s="24">
        <v>1323</v>
      </c>
      <c r="D29" s="25">
        <v>457784585</v>
      </c>
      <c r="E29" s="26">
        <v>355</v>
      </c>
      <c r="F29" s="25">
        <v>78448188</v>
      </c>
      <c r="G29" s="27">
        <v>480</v>
      </c>
      <c r="H29" s="28">
        <v>92736407.299999997</v>
      </c>
      <c r="I29" s="29">
        <f>IF(G29&gt;0,G29/C29,0)</f>
        <v>0.36281179138321995</v>
      </c>
      <c r="J29" s="30">
        <f>IF(H29&gt;0,H29/D29,0)</f>
        <v>0.20257651816738215</v>
      </c>
    </row>
    <row r="30" spans="1:11" ht="15.75" x14ac:dyDescent="0.25">
      <c r="A30" s="35" t="s">
        <v>28</v>
      </c>
      <c r="B30" s="36"/>
      <c r="C30" s="36"/>
      <c r="D30" s="36"/>
      <c r="E30" s="36"/>
      <c r="F30" s="36"/>
      <c r="G30" s="36"/>
      <c r="H30" s="36"/>
      <c r="I30" s="36"/>
      <c r="J30" s="37"/>
    </row>
    <row r="31" spans="1:11" ht="15.75" x14ac:dyDescent="0.25">
      <c r="A31" s="47" t="s">
        <v>29</v>
      </c>
      <c r="B31" s="48"/>
      <c r="C31" s="48"/>
      <c r="D31" s="48"/>
      <c r="E31" s="48"/>
      <c r="F31" s="48"/>
      <c r="G31" s="48"/>
      <c r="H31" s="48"/>
      <c r="I31" s="48"/>
      <c r="J31" s="49"/>
      <c r="K31" s="1"/>
    </row>
    <row r="32" spans="1:11" ht="15" customHeight="1" x14ac:dyDescent="0.25">
      <c r="A32" s="9" t="s">
        <v>30</v>
      </c>
      <c r="B32" s="45" t="s">
        <v>58</v>
      </c>
      <c r="C32" s="45"/>
      <c r="D32" s="45"/>
      <c r="E32" s="45"/>
      <c r="F32" s="45"/>
      <c r="G32" s="45"/>
      <c r="H32" s="45"/>
      <c r="I32" s="45"/>
      <c r="J32" s="46"/>
    </row>
    <row r="33" spans="1:11" ht="38.25" customHeight="1" x14ac:dyDescent="0.25">
      <c r="A33" s="9" t="s">
        <v>31</v>
      </c>
      <c r="B33" s="45" t="s">
        <v>65</v>
      </c>
      <c r="C33" s="45"/>
      <c r="D33" s="45"/>
      <c r="E33" s="45"/>
      <c r="F33" s="45"/>
      <c r="G33" s="45"/>
      <c r="H33" s="45"/>
      <c r="I33" s="45"/>
      <c r="J33" s="46"/>
    </row>
    <row r="34" spans="1:11" ht="38.25" customHeight="1" x14ac:dyDescent="0.25">
      <c r="A34" s="9" t="s">
        <v>32</v>
      </c>
      <c r="B34" s="45" t="s">
        <v>69</v>
      </c>
      <c r="C34" s="45"/>
      <c r="D34" s="45"/>
      <c r="E34" s="45"/>
      <c r="F34" s="45"/>
      <c r="G34" s="45"/>
      <c r="H34" s="45"/>
      <c r="I34" s="45"/>
      <c r="J34" s="46"/>
    </row>
    <row r="35" spans="1:11" ht="60.75" customHeight="1" x14ac:dyDescent="0.25">
      <c r="A35" s="9" t="s">
        <v>33</v>
      </c>
      <c r="B35" s="45" t="s">
        <v>70</v>
      </c>
      <c r="C35" s="45"/>
      <c r="D35" s="45"/>
      <c r="E35" s="45"/>
      <c r="F35" s="45"/>
      <c r="G35" s="45"/>
      <c r="H35" s="45"/>
      <c r="I35" s="45"/>
      <c r="J35" s="46"/>
    </row>
    <row r="36" spans="1:11" ht="15.75" x14ac:dyDescent="0.25">
      <c r="A36" s="35" t="s">
        <v>34</v>
      </c>
      <c r="B36" s="36"/>
      <c r="C36" s="36"/>
      <c r="D36" s="36"/>
      <c r="E36" s="36"/>
      <c r="F36" s="36"/>
      <c r="G36" s="36"/>
      <c r="H36" s="36"/>
      <c r="I36" s="36"/>
      <c r="J36" s="37"/>
    </row>
    <row r="37" spans="1:11" ht="15.75" x14ac:dyDescent="0.25">
      <c r="A37" s="38" t="s">
        <v>35</v>
      </c>
      <c r="B37" s="39"/>
      <c r="C37" s="39"/>
      <c r="D37" s="39"/>
      <c r="E37" s="39"/>
      <c r="F37" s="39"/>
      <c r="G37" s="39"/>
      <c r="H37" s="39"/>
      <c r="I37" s="39"/>
      <c r="J37" s="40"/>
      <c r="K37" s="1"/>
    </row>
    <row r="38" spans="1:11" ht="27.75" customHeight="1" x14ac:dyDescent="0.25">
      <c r="A38" s="41" t="s">
        <v>72</v>
      </c>
      <c r="B38" s="42"/>
      <c r="C38" s="42"/>
      <c r="D38" s="42"/>
      <c r="E38" s="42"/>
      <c r="F38" s="42"/>
      <c r="G38" s="42"/>
      <c r="H38" s="42"/>
      <c r="I38" s="42"/>
      <c r="J38" s="43"/>
    </row>
    <row r="39" spans="1:11" ht="30.75" customHeight="1" x14ac:dyDescent="0.25">
      <c r="A39" s="44" t="s">
        <v>41</v>
      </c>
      <c r="B39" s="44"/>
      <c r="C39" s="44"/>
      <c r="D39" s="44"/>
      <c r="E39" s="44"/>
      <c r="F39" s="44"/>
      <c r="G39" s="44"/>
      <c r="H39" s="44"/>
      <c r="I39" s="44"/>
      <c r="J39" s="44"/>
    </row>
    <row r="41" spans="1:11" ht="15.75" thickBot="1" x14ac:dyDescent="0.3">
      <c r="A41" s="17" t="s">
        <v>49</v>
      </c>
      <c r="B41" s="18">
        <v>389714537</v>
      </c>
      <c r="C41" s="20"/>
      <c r="G41" s="32"/>
      <c r="H41" s="32"/>
      <c r="I41" s="32"/>
    </row>
    <row r="42" spans="1:11" x14ac:dyDescent="0.25">
      <c r="A42" s="17" t="s">
        <v>50</v>
      </c>
      <c r="B42" s="18">
        <v>457784585</v>
      </c>
      <c r="C42" s="20"/>
      <c r="G42" s="33" t="s">
        <v>60</v>
      </c>
      <c r="H42" s="33"/>
      <c r="I42" s="33"/>
    </row>
    <row r="43" spans="1:11" x14ac:dyDescent="0.25">
      <c r="A43" s="17" t="s">
        <v>51</v>
      </c>
      <c r="B43" s="18">
        <v>226584399.06</v>
      </c>
      <c r="C43" s="20"/>
      <c r="G43" s="34" t="s">
        <v>61</v>
      </c>
      <c r="H43" s="34"/>
      <c r="I43" s="34"/>
    </row>
  </sheetData>
  <mergeCells count="51">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5:J15"/>
    <mergeCell ref="G41:I41"/>
    <mergeCell ref="G42:I42"/>
    <mergeCell ref="G43:I43"/>
    <mergeCell ref="A36:J36"/>
    <mergeCell ref="A37:J37"/>
    <mergeCell ref="A38:J38"/>
    <mergeCell ref="A39:J39"/>
    <mergeCell ref="C16:J16"/>
    <mergeCell ref="A17:J17"/>
    <mergeCell ref="B18:J18"/>
    <mergeCell ref="B19:J19"/>
    <mergeCell ref="B20:J20"/>
    <mergeCell ref="B21:J21"/>
    <mergeCell ref="A30:J30"/>
    <mergeCell ref="A31:J31"/>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F28:F29 D28"/>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29:E29"/>
    <dataValidation allowBlank="1" showInputMessage="1" showErrorMessage="1" prompt="Oportunidades de mejora identificadas" sqref="A38:J38"/>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0866141732283472" right="0.70866141732283472" top="0.74803149606299213" bottom="0.74803149606299213" header="0.31496062992125984" footer="0.31496062992125984"/>
  <pageSetup scale="56"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DPD</cp:lastModifiedBy>
  <cp:lastPrinted>2022-10-07T14:15:58Z</cp:lastPrinted>
  <dcterms:created xsi:type="dcterms:W3CDTF">2021-03-22T15:50:10Z</dcterms:created>
  <dcterms:modified xsi:type="dcterms:W3CDTF">2022-10-07T18:26:52Z</dcterms:modified>
</cp:coreProperties>
</file>