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INTEC\Escritorio\"/>
    </mc:Choice>
  </mc:AlternateContent>
  <bookViews>
    <workbookView xWindow="0" yWindow="0" windowWidth="20490" windowHeight="7755"/>
  </bookViews>
  <sheets>
    <sheet name="Nomina Fijos" sheetId="5" r:id="rId1"/>
    <sheet name="Nomina Personal Vigilancia" sheetId="11" r:id="rId2"/>
    <sheet name="Temporal Cargos de Carrera" sheetId="12" r:id="rId3"/>
    <sheet name="Nómina Personal Eventual" sheetId="14" r:id="rId4"/>
    <sheet name="FIRMAS" sheetId="16" r:id="rId5"/>
  </sheets>
  <definedNames>
    <definedName name="_xlnm._FilterDatabase" localSheetId="0" hidden="1">'Nomina Fijos'!$A$10:$O$434</definedName>
    <definedName name="_xlnm._FilterDatabase" localSheetId="3" hidden="1">'Nómina Personal Eventual'!$B$20:$R$23</definedName>
    <definedName name="_xlnm._FilterDatabase" localSheetId="2" hidden="1">'Temporal Cargos de Carrera'!$B$17:$P$39</definedName>
    <definedName name="_xlnm.Print_Area" localSheetId="3">'Nómina Personal Eventual'!$A$1:$R$44</definedName>
    <definedName name="_xlnm.Print_Titles" localSheetId="0">'Nomina Fijos'!$10:$10</definedName>
    <definedName name="_xlnm.Print_Titles" localSheetId="1">'Nomina Personal Vigilancia'!$1:$11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3" i="12" l="1"/>
  <c r="P33" i="12" s="1"/>
  <c r="O34" i="12"/>
  <c r="P34" i="12" s="1"/>
  <c r="O35" i="12"/>
  <c r="P35" i="12" s="1"/>
  <c r="B19" i="12" l="1"/>
  <c r="B20" i="12" s="1"/>
  <c r="B24" i="12" l="1"/>
  <c r="B27" i="12" s="1"/>
  <c r="J20" i="12"/>
  <c r="O20" i="12"/>
  <c r="P20" i="12" s="1"/>
  <c r="O18" i="12"/>
  <c r="P18" i="12" s="1"/>
  <c r="O19" i="12"/>
  <c r="P19" i="12" s="1"/>
  <c r="O23" i="12"/>
  <c r="P23" i="12" s="1"/>
  <c r="O24" i="12"/>
  <c r="P24" i="12" s="1"/>
  <c r="O26" i="12"/>
  <c r="P26" i="12" s="1"/>
  <c r="O27" i="12"/>
  <c r="P27" i="12" s="1"/>
  <c r="O21" i="12"/>
  <c r="P21" i="12" s="1"/>
  <c r="O29" i="12"/>
  <c r="P29" i="12" s="1"/>
  <c r="O36" i="12"/>
  <c r="P36" i="12" s="1"/>
  <c r="O31" i="12"/>
  <c r="P31" i="12" s="1"/>
  <c r="O28" i="12"/>
  <c r="P28" i="12" s="1"/>
  <c r="O37" i="12"/>
  <c r="P37" i="12" s="1"/>
  <c r="Q22" i="14" l="1"/>
  <c r="R22" i="14" s="1"/>
  <c r="L22" i="14"/>
  <c r="L21" i="14"/>
  <c r="L23" i="14" s="1"/>
  <c r="K23" i="14"/>
  <c r="N23" i="14"/>
  <c r="O23" i="14"/>
  <c r="P23" i="14"/>
  <c r="J23" i="14"/>
  <c r="B22" i="14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Q21" i="14" l="1"/>
  <c r="M23" i="14"/>
  <c r="R21" i="14" l="1"/>
  <c r="R23" i="14" s="1"/>
  <c r="Q23" i="14"/>
</calcChain>
</file>

<file path=xl/sharedStrings.xml><?xml version="1.0" encoding="utf-8"?>
<sst xmlns="http://schemas.openxmlformats.org/spreadsheetml/2006/main" count="2057" uniqueCount="547">
  <si>
    <t>Otros Ing.</t>
  </si>
  <si>
    <t>Total Ing.</t>
  </si>
  <si>
    <t>AFP</t>
  </si>
  <si>
    <t>ISR</t>
  </si>
  <si>
    <t>SFS</t>
  </si>
  <si>
    <t>Otros Desc.</t>
  </si>
  <si>
    <t>Total Desc.</t>
  </si>
  <si>
    <t>ANALISTA DE RECURSOS HUMANOS</t>
  </si>
  <si>
    <t>CONSERJE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</si>
  <si>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</si>
  <si>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</si>
  <si>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</si>
  <si>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</si>
  <si>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</si>
  <si>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</si>
  <si>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</si>
  <si>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</si>
  <si>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 xml:space="preserve">DESDE </t>
  </si>
  <si>
    <t>HASTA</t>
  </si>
  <si>
    <t>ANALISTA DE PLANIFICACION</t>
  </si>
  <si>
    <t>Neto</t>
  </si>
  <si>
    <t>Sueldo Bruto (RD$)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</si>
  <si>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</si>
  <si>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</si>
  <si>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</si>
  <si>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</si>
  <si>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</si>
  <si>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</si>
  <si>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</si>
  <si>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</si>
  <si>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</si>
  <si>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CAPITULO:  0207     SUBCAPTULO: 01     DAF:01     UE:0031     PROGRAMA: 22     SUBPROGRAMA: 02     PROYECTO: 0     ACTIVIDAD:002     CUENTA: 2.1.2.2.05     FONDO:0100</t>
  </si>
  <si>
    <t>CAPITULO:  0207     SUBCAPTULO: 01     DAF:01     UE:0031     PROGRAMA: 22     SUBPROGRAMA: 02     PROYECTO: 0     ACTIVIDAD:002     CUENTA: 2.1.1.2.08     FONDO:0100</t>
  </si>
  <si>
    <t>CAPITULO:  0207     SUBCAPTULO: 01     DAF:01     UE:0031     PROGRAMA: 22     SUBPROGRAMA: 02     PROYECTO: 0     ACTIVIDAD:002     CUENTA: 2.1.1.2.09     FONDO:0100</t>
  </si>
  <si>
    <t>ADA PAOLA GONZALEZ ANTUNA</t>
  </si>
  <si>
    <t>ADALGIZA RAFAELA ARIAS REYES</t>
  </si>
  <si>
    <t>ADELA MARIA ORTEGA JIMENEZ</t>
  </si>
  <si>
    <t>AILEEN CRISTINA GINEBRA BISONO</t>
  </si>
  <si>
    <t>AIRINA LISNETTE FELIZ LOCKHART</t>
  </si>
  <si>
    <t>ALAISHA LUCIANO BAEZ</t>
  </si>
  <si>
    <t>ALBA LUZ ROSADO NOVA</t>
  </si>
  <si>
    <t>ALBA NIDIA MATEO FERRERAS</t>
  </si>
  <si>
    <t>ALBERTO JOSE SUAREZ LIRANZO</t>
  </si>
  <si>
    <t>ALDONSA NUÑEZ DE GUTIERREZ</t>
  </si>
  <si>
    <t>ALEJANDRA DE LOS SANTOS VELASCO</t>
  </si>
  <si>
    <t>ALEXAIRA VASQUEZ TOLENTINO</t>
  </si>
  <si>
    <t>ALEXANDRA MARIA GUZMAN JIMENEZ</t>
  </si>
  <si>
    <t>ALEXIS LARRAURI HERNANDEZ</t>
  </si>
  <si>
    <t>ALICIA HERNANDEZ CIPRIAN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</si>
  <si>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</si>
  <si>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</si>
  <si>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</si>
  <si>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</si>
  <si>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</si>
  <si>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KARY PIÑA CORDERO</t>
  </si>
  <si>
    <t>ANA MARIA PAYANO CABRERA</t>
  </si>
  <si>
    <t>ANA MARIA RODRIGUEZ</t>
  </si>
  <si>
    <t>ANA MILAGROS ANGOMAS VALDEZ</t>
  </si>
  <si>
    <t>ANA OLIVIA BAEZ TORRES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</si>
  <si>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</si>
  <si>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</si>
  <si>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</si>
  <si>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</si>
  <si>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</si>
  <si>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</si>
  <si>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</si>
  <si>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ARAYEICI MATOS MELO</t>
  </si>
  <si>
    <t>ARIANNY ESPINOSA TAPIA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</si>
  <si>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</si>
  <si>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</si>
  <si>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</si>
  <si>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</si>
  <si>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</si>
  <si>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</si>
  <si>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</si>
  <si>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</si>
  <si>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BRINISAIDA MONTERO LARA</t>
  </si>
  <si>
    <t>BRISELINA MONTERO ENCARNACION</t>
  </si>
  <si>
    <t>CAMILA PEÑA CONTRERAS</t>
  </si>
  <si>
    <t>CANDY ALTAGRACIA TORIBIO VENTURA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</si>
  <si>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</si>
  <si>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</si>
  <si>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</si>
  <si>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</si>
  <si>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</si>
  <si>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</si>
  <si>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</si>
  <si>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</si>
  <si>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</si>
  <si>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</si>
  <si>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</si>
  <si>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</si>
  <si>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</si>
  <si>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</si>
  <si>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</si>
  <si>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</si>
  <si>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</si>
  <si>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</si>
  <si>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CRUZ MARIA CABRERA MEDINA</t>
  </si>
  <si>
    <t>DAMARYS FIGUEREO HERRERA</t>
  </si>
  <si>
    <t>DARWIN EDUARDO RODRIGUEZ</t>
  </si>
  <si>
    <t>DAYANA ELIZABETH PEÑA CRUZ</t>
  </si>
  <si>
    <t>DEMETRIA ROSARIO MANZANO</t>
  </si>
  <si>
    <t>DILENIA FARIÑA MELO DE GARCIA</t>
  </si>
  <si>
    <t>DILIA ILEANA BONILLA SALAS</t>
  </si>
  <si>
    <t>DIOGENES RAFAEL BURGOS ARIAS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</si>
  <si>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</si>
  <si>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</si>
  <si>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</si>
  <si>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</si>
  <si>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</si>
  <si>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</si>
  <si>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</si>
  <si>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</si>
  <si>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</si>
  <si>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</si>
  <si>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</si>
  <si>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</si>
  <si>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ELIZABETH RODRIGUEZ CRUZ</t>
  </si>
  <si>
    <t>EMELICE FELIZ MELO</t>
  </si>
  <si>
    <t>EMELY GUERRERO PADILLA</t>
  </si>
  <si>
    <t>EMILY VIRGINIA REYES FELIZ</t>
  </si>
  <si>
    <t>ESTEFANY MARIA ARREDONDO AMARO</t>
  </si>
  <si>
    <t>ESTHER SARINY SANTIL FAMILIA</t>
  </si>
  <si>
    <t>EUSTAQUIA FABIAN GARCIA</t>
  </si>
  <si>
    <t>EZEMIL REYES GOMEZ</t>
  </si>
  <si>
    <t>FANNY INMACULADA OVALLE DE NUÑEZ</t>
  </si>
  <si>
    <t>FATIMA CHABELY RODRIGUEZ MERCADO</t>
  </si>
  <si>
    <t>FAUSTO ROLANDO JOSE MARTINEZ PEREZ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</si>
  <si>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</si>
  <si>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</si>
  <si>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</si>
  <si>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</si>
  <si>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</si>
  <si>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</si>
  <si>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</si>
  <si>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</si>
  <si>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</si>
  <si>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</si>
  <si>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</si>
  <si>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</si>
  <si>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</si>
  <si>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</si>
  <si>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GREYLIN LISSETTE CEPEDA MORA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</si>
  <si>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</si>
  <si>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</si>
  <si>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</si>
  <si>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</si>
  <si>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</si>
  <si>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</si>
  <si>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ILIANA MARIA FLORES GONZALEZ</t>
  </si>
  <si>
    <t>INES PAYERO ACOSTA</t>
  </si>
  <si>
    <t>INGRID JOSELINE SOTO MEJIA</t>
  </si>
  <si>
    <t>INGRIS ABIGAIL PEGUERO DE RODRIGUEZ</t>
  </si>
  <si>
    <t>ISABELA MARIA JIMENEZ TAVAREZ</t>
  </si>
  <si>
    <t>ISSA INGMAR PERALTA MARTINEZ</t>
  </si>
  <si>
    <t>JANSEL ANTONIO HERASME ACOSTA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</si>
  <si>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</si>
  <si>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</si>
  <si>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</si>
  <si>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</si>
  <si>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</si>
  <si>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</si>
  <si>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</si>
  <si>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</si>
  <si>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</si>
  <si>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</si>
  <si>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JORGE WILIAN DIAZ PEREZ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</si>
  <si>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</si>
  <si>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</si>
  <si>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</si>
  <si>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</si>
  <si>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</si>
  <si>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</si>
  <si>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</si>
  <si>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</si>
  <si>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</si>
  <si>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</si>
  <si>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</si>
  <si>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</si>
  <si>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</si>
  <si>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</si>
  <si>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</si>
  <si>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KAISSY GISSETT ESPINAL FABIAN</t>
  </si>
  <si>
    <t>KARINA ELIZABETH PERALTA CANARIO</t>
  </si>
  <si>
    <t>KARINA ELIZABETH SEPULVEDA RAMOS</t>
  </si>
  <si>
    <t>KARLA MARIA PEÑA ALBA</t>
  </si>
  <si>
    <t>KATHERIN ROSI MENDEZ SUERO</t>
  </si>
  <si>
    <t>KATHERINE PEGUERO RODRIGUEZ</t>
  </si>
  <si>
    <t>KATHERINE TRINIDAD ARIAS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</si>
  <si>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</si>
  <si>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</si>
  <si>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</si>
  <si>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</si>
  <si>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</si>
  <si>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</si>
  <si>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LILIBETH PATRICIA ROSADO PORTORREAL</t>
  </si>
  <si>
    <t>LISBETH NAYROBY SOTO RODRIGUEZ</t>
  </si>
  <si>
    <t>LISMAYRA LOPEZ OLIVIER</t>
  </si>
  <si>
    <t>LISSETTE RODRIGUEZ AQUINO</t>
  </si>
  <si>
    <t>LIXZARETH DE JESUS MUÑOZ MORAN</t>
  </si>
  <si>
    <t>LOIDY MARIA VERAS CORNIELLE</t>
  </si>
  <si>
    <t>LOLITO PANIAGUA DE LA CRUZ</t>
  </si>
  <si>
    <t>LORIANNY JOSEFINA MAÑON MELO</t>
  </si>
  <si>
    <t>LUCIA OLGA GONZALEZ CORTESE</t>
  </si>
  <si>
    <t>LUCIANA MILAGROS RODRIGUEZ SALCEDO</t>
  </si>
  <si>
    <t>LUIS ARMANDO RIVERA ASENCIO</t>
  </si>
  <si>
    <t>LUIS DAVID ENCARNACION MONTERO</t>
  </si>
  <si>
    <t>LUIS ERNESTO DE LOS SANTOS MATEO</t>
  </si>
  <si>
    <t>LUIS MARIA TOLENTINO TUERO</t>
  </si>
  <si>
    <t>LUISA ALTAGRACIA CASTILLO GUZMAN</t>
  </si>
  <si>
    <t>LUZ MASSIEL AGUERO LAGARES</t>
  </si>
  <si>
    <t>LUZ MAGALYS CID DE LA CRUZ STO.</t>
  </si>
  <si>
    <t>LUZ MARGARITA ACOSTA MOLINA</t>
  </si>
  <si>
    <t>MABEL ALTAGRACIA MERCADO LEDESMA</t>
  </si>
  <si>
    <t>MABEL DE LOS ANGELES JEREZ PEÑA</t>
  </si>
  <si>
    <t>MABEL NUÑEZ BAEZ</t>
  </si>
  <si>
    <t>MADDY AIXA DE LOS SANTOS CELADO</t>
  </si>
  <si>
    <t>MAIRA LUCINA RAMOS DE FELIZ</t>
  </si>
  <si>
    <t>MAIRENI CORPORAN DE LA CRUZ</t>
  </si>
  <si>
    <t>MAITE YAMILETH MEDINA DE GONZALEZ</t>
  </si>
  <si>
    <t>MALLELIN DOMINGUEZ</t>
  </si>
  <si>
    <t>MANUEL DE JESUS REYES GUZMAN</t>
  </si>
  <si>
    <t>MANUEL IBAN TOLENTINO RODRIGUEZ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</si>
  <si>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</si>
  <si>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</si>
  <si>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</si>
  <si>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</si>
  <si>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</si>
  <si>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</si>
  <si>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</si>
  <si>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</si>
  <si>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</si>
  <si>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</si>
  <si>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 VALENTINA MOTA ACOSTA</t>
  </si>
  <si>
    <t>MARIANELA ANTONIA GUZMAN REYES</t>
  </si>
  <si>
    <t>MARIELYS ENCARNACION DE LA ROSA</t>
  </si>
  <si>
    <t>MARILIN CONTRERAS DE LOS SANTOS</t>
  </si>
  <si>
    <t>MARLENY AURORA SUCCART RODRIGUEZ</t>
  </si>
  <si>
    <t>MARNIE SABEDRA MENDOZA OTAÑO</t>
  </si>
  <si>
    <t>MARTHA ELENA SUERO NINA</t>
  </si>
  <si>
    <t>MARTHA FAMILIA ROMERO</t>
  </si>
  <si>
    <t>MARTHA ORTEGA RAMOS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</si>
  <si>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</si>
  <si>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</si>
  <si>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</si>
  <si>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</si>
  <si>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</si>
  <si>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</si>
  <si>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</si>
  <si>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</si>
  <si>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MERISEL MORA GALVAN</t>
  </si>
  <si>
    <t>MERLLIS STEPHANY MENDEZ SOLANO</t>
  </si>
  <si>
    <t>MILADYS OTAÑO ENCARNACION</t>
  </si>
  <si>
    <t>MILAGROS DAMASO ECHAVARRIA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</si>
  <si>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</si>
  <si>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</si>
  <si>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</si>
  <si>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</si>
  <si>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</si>
  <si>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</si>
  <si>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</si>
  <si>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</si>
  <si>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NOELIA VILLARROEL ARREDONDO</t>
  </si>
  <si>
    <t>NOEMI AQUINO</t>
  </si>
  <si>
    <t>PALOMA DIVINA BATISTA RODRIGUEZ</t>
  </si>
  <si>
    <t>PAMELA MARIA MELO RODRIGUEZ</t>
  </si>
  <si>
    <t>PAMELA MURIEL FERNANDEZ CABRERA</t>
  </si>
  <si>
    <t>PATRICIA DE LUNA GONZALEZ</t>
  </si>
  <si>
    <t>PAULA ALTAGRACIA BUSSI ZARZUELA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</si>
  <si>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</si>
  <si>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</si>
  <si>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</si>
  <si>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</si>
  <si>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</si>
  <si>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</si>
  <si>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</si>
  <si>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</si>
  <si>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</si>
  <si>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RAQUEL MERCEDES BONILLA MONCION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</si>
  <si>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</si>
  <si>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</si>
  <si>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</si>
  <si>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</si>
  <si>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</si>
  <si>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</si>
  <si>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</si>
  <si>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</si>
  <si>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</si>
  <si>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</si>
  <si>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</si>
  <si>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</si>
  <si>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SACHARY AURELIA GARCIA SALDIVAR</t>
  </si>
  <si>
    <t>SALMA DESSIREE HAWA BENCOSME</t>
  </si>
  <si>
    <t>SHAKIRA NICOLE SANTIAGO DE MADRID</t>
  </si>
  <si>
    <t>SHANNON CAROLINE DALMAU AGUILO</t>
  </si>
  <si>
    <t>SIMONNE STEPHANIE FELIX MARTINEZ</t>
  </si>
  <si>
    <t>SIXTO BILORIO PEREZ</t>
  </si>
  <si>
    <t>SORAYA MERCEDES PERALTA SUAREZ</t>
  </si>
  <si>
    <t>SORIBEL ALCANTARA VICIOSO</t>
  </si>
  <si>
    <t>STEFANIE MADIELKA LORENZO COLLADO</t>
  </si>
  <si>
    <t>STEPHANIE CRUZ DOMINGUEZ</t>
  </si>
  <si>
    <t>STEPHANY ROSANNY BATISTA PAULINO</t>
  </si>
  <si>
    <t>TEODORO ENMANUEL GRULLON TEJADA</t>
  </si>
  <si>
    <t>THELMA BIENVENIDA PEREZ SENCION</t>
  </si>
  <si>
    <t>TOMAS JAVIER RUBIO CAÑADAS</t>
  </si>
  <si>
    <t>TRIANA RAINELIS MENDEZ DE LA PAZ</t>
  </si>
  <si>
    <t>VALERIA FELIZ SANTANA</t>
  </si>
  <si>
    <t>VERONICA LUCIA MINAYA SANTELISES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</si>
  <si>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</si>
  <si>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</si>
  <si>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</si>
  <si>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</si>
  <si>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</si>
  <si>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WAGNER ANTONIO PEÑA MORA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</si>
  <si>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</si>
  <si>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</si>
  <si>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</si>
  <si>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</si>
  <si>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</si>
  <si>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</si>
  <si>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YAHAIRA TRINIDAD LOPEZ</t>
  </si>
  <si>
    <t>YAHILA ESPERANZA DE PEÑA MENDOZA</t>
  </si>
  <si>
    <t>YAJAIRA ELIZABETH MADERA DE UREÑA</t>
  </si>
  <si>
    <t>YAJAIRA MELO RAMIREZ</t>
  </si>
  <si>
    <t>YAKAYRA CAROLINA ORTIZ MONTERO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</si>
  <si>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</si>
  <si>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</si>
  <si>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</si>
  <si>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</si>
  <si>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</si>
  <si>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YESSICA SEFERINA SANTOS MORAN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</si>
  <si>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</si>
  <si>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</si>
  <si>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</si>
  <si>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</si>
  <si>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</si>
  <si>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</si>
  <si>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</si>
  <si>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</si>
  <si>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</si>
  <si>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</si>
  <si>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</si>
  <si>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GESTOR DE REDES SOCIALES</t>
  </si>
  <si>
    <t>AUXILIAR DE TERAPIA</t>
  </si>
  <si>
    <t>AUXILIAR DE SERVICIO</t>
  </si>
  <si>
    <t>SECRETARIA DE LA DIRECCION</t>
  </si>
  <si>
    <t>MEDICO PEDIATRA</t>
  </si>
  <si>
    <t>COORDINADOR(A) DE AREA</t>
  </si>
  <si>
    <t>TERAPEUTA</t>
  </si>
  <si>
    <t>SECRETARIA EJECUTIVA</t>
  </si>
  <si>
    <t>ANALISTA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</si>
  <si>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</si>
  <si>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</si>
  <si>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</si>
  <si>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</si>
  <si>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</si>
  <si>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</si>
  <si>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</si>
  <si>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</si>
  <si>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</si>
  <si>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</si>
  <si>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</si>
  <si>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</si>
  <si>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</si>
  <si>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JARDINERO</t>
  </si>
  <si>
    <t>CAMAROGRAFO</t>
  </si>
  <si>
    <t>AUXILIAR DE RECURSOS HUMANOS</t>
  </si>
  <si>
    <t>MEDICO DIRECTOR</t>
  </si>
  <si>
    <t>DIRECTOR  EJECUTIVO</t>
  </si>
  <si>
    <t>DIRECTOR NACIONAL</t>
  </si>
  <si>
    <t>MENSAJERO EXTERNO</t>
  </si>
  <si>
    <t>SUPERVISOR(A) DE CAJA</t>
  </si>
  <si>
    <t>TECNICO DENTAL</t>
  </si>
  <si>
    <t>FISIATRA</t>
  </si>
  <si>
    <t>MEDICO PSIQUIATRA</t>
  </si>
  <si>
    <t>DISEÑADOR GRAFICO</t>
  </si>
  <si>
    <t>0</t>
  </si>
  <si>
    <t>ADONIS HERNANDEZ FERNANDEZ</t>
  </si>
  <si>
    <t>ALEJANDRO ANTONIO MEDINA CUEVAS</t>
  </si>
  <si>
    <t>ALFONSO DURAN MARTE</t>
  </si>
  <si>
    <t>AMBIORIX SUERO SUERO</t>
  </si>
  <si>
    <t>ANA ROSALBA POLANCO</t>
  </si>
  <si>
    <t>ANATALIO MARTINEZ CABRERA</t>
  </si>
  <si>
    <t>ANDUJAL MONTERO</t>
  </si>
  <si>
    <t>ANERFIN VICENTE MORILLO</t>
  </si>
  <si>
    <t>ARIEL MARTINEZ MORILLO</t>
  </si>
  <si>
    <t>BENITA DE LOS SANTOS HERNANDEZ</t>
  </si>
  <si>
    <t>BREIDY MATOS ROSARIO</t>
  </si>
  <si>
    <t>BRIGIDA MARTINEZ ROSARIO</t>
  </si>
  <si>
    <t>CARLOS MANUEL GARCIA DE LOS SANTOS</t>
  </si>
  <si>
    <t>CARLOS MANUEL MEDINA PEREZ</t>
  </si>
  <si>
    <t>DANIEL ESPINOSA SUERO</t>
  </si>
  <si>
    <t>DAURY EMILIO DIAZ SOLER</t>
  </si>
  <si>
    <t>DEYVI ERNESTO DIAZ VALDEZ</t>
  </si>
  <si>
    <t>ELVIN SMIL PEÑA RAMON</t>
  </si>
  <si>
    <t>EMILIO JOSE RIVERA GARO</t>
  </si>
  <si>
    <t>FELIX ROSARIO COLAS</t>
  </si>
  <si>
    <t>FRANCIS NOEL MERAN DE OLEO</t>
  </si>
  <si>
    <t>GARY JOSE MORILLO RIVAS</t>
  </si>
  <si>
    <t>GEIRO JOSE PEREZ</t>
  </si>
  <si>
    <t>GERARDO LOPEZ</t>
  </si>
  <si>
    <t>INDIRA NINOSKA PEREYRA GENAO</t>
  </si>
  <si>
    <t>JOSE ALTAGRACIA GUZMAN MELENDEZ</t>
  </si>
  <si>
    <t>JUAN CARLOS VARGAS PAULINO</t>
  </si>
  <si>
    <t>KIUBEL DE LOS SANTOS UREÑA</t>
  </si>
  <si>
    <t>LEO ENRIQUE SANTANA MATEO</t>
  </si>
  <si>
    <t>LEONARDO DIAZ GRULLON</t>
  </si>
  <si>
    <t>LUIS FELIZ PIÑEYRO</t>
  </si>
  <si>
    <t>LUIS GERMAN MELO MENDOZA</t>
  </si>
  <si>
    <t>LUIS JOSE MARTINEZ DE LA CRUZ</t>
  </si>
  <si>
    <t>MARIA EUGENIA VILLANUEVA FELIZ</t>
  </si>
  <si>
    <t>MIGUEL ALEXANDER MORILLO VALENZUELA</t>
  </si>
  <si>
    <t>MIGUEL ANGEL SANTANA ASTACIO</t>
  </si>
  <si>
    <t>MORELIS MONTERO</t>
  </si>
  <si>
    <t>NICOLAS FIGUEROA GIL</t>
  </si>
  <si>
    <t>PEDRO JOSE DURAN GUTIERREZ</t>
  </si>
  <si>
    <t>RAFAEL JIMENEZ DE LOS SANTOS</t>
  </si>
  <si>
    <t>RAMON BRITO CONTRERAS</t>
  </si>
  <si>
    <t>SAMUEL VALDEZ JIMENEZ</t>
  </si>
  <si>
    <t>SANTO CASTILLO SANTANA</t>
  </si>
  <si>
    <t>WILKINS ENCARNACION</t>
  </si>
  <si>
    <t>WITHER HERNANDEZ FERNANDEZ</t>
  </si>
  <si>
    <t>ANA MATILDE DEL C. DE JESUS MERA NUÑEZ</t>
  </si>
  <si>
    <t>ADELINE PAGAN</t>
  </si>
  <si>
    <t>ANA GABRIELA MELO PASCUAL</t>
  </si>
  <si>
    <t>GISELL PAOLA ROSARIO MARTINEZ DE POLLI</t>
  </si>
  <si>
    <t>INGRID EDITH AGRAMONTE GOMEZ</t>
  </si>
  <si>
    <t>JESEE RICARDO ORTEGA GAUTREAUX</t>
  </si>
  <si>
    <t>JUAN ALEXANDER PEREZ SEGURA</t>
  </si>
  <si>
    <t>ANDREW FERRERAS DE OLEO</t>
  </si>
  <si>
    <t>PRISCILA THAMARA SOCORRO ALVAREZ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</si>
  <si>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</si>
  <si>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</si>
  <si>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</si>
  <si>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</si>
  <si>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</si>
  <si>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JUNIOR MANUEL PERALTA MONEGRO</t>
  </si>
  <si>
    <t>ZAIDA KATTYELISA GOMEZ DE BALBUENA</t>
  </si>
  <si>
    <t>COORDINADORA ADMINISTRATIVO Y FINANCIERO</t>
  </si>
  <si>
    <t>COORDINADOR</t>
  </si>
  <si>
    <t>COORDINADOR (A) DE RECURSOS HUMANOS</t>
  </si>
  <si>
    <t>OFICIAL OFICINA DE ACCESO A LA INFORMACION</t>
  </si>
  <si>
    <t>ADMINISTRADOR PAGINA WEB</t>
  </si>
  <si>
    <t>RELACIONADOR (A) PUBLICO</t>
  </si>
  <si>
    <t>DESARROLLADOR DE SISTEMAS</t>
  </si>
  <si>
    <t>ENCARGADA DIVISION DE COOPERACION INTERNACIONAL</t>
  </si>
  <si>
    <t>ENCARGADO DIVISION JURIDICO</t>
  </si>
  <si>
    <t>ENC. ADMINISTRATIVO Y FINANCIERO</t>
  </si>
  <si>
    <t>ANALISTA DE RECLUTAMIENTO Y SELECCION</t>
  </si>
  <si>
    <t>ANALISTA DE SISTEMAS INFORMATICOS</t>
  </si>
  <si>
    <t>ANALISTA FINANCIERO</t>
  </si>
  <si>
    <t>AMPARO MARIA SOLIS CUEVA</t>
  </si>
  <si>
    <t>ORFELINA ISA LACHAPEL FUSTER</t>
  </si>
  <si>
    <t>ASESORA DE GESTION Y MONITOREO DE SERVICIOS</t>
  </si>
  <si>
    <t>ASESORA ACADEMIA DE PADRES RED-CAID</t>
  </si>
  <si>
    <t>Personal Eventual</t>
  </si>
  <si>
    <t>LISSETTE BERNARDA DE JESUS RODRIGUE</t>
  </si>
  <si>
    <t>ENCARGADO DE DIVISION</t>
  </si>
  <si>
    <t>DANIELLA ALTAGRACIA HERNANDEZ CASQU</t>
  </si>
  <si>
    <t>YANMARY YASSIEL GERALDO MUÑOZ</t>
  </si>
  <si>
    <t>ALEYDA MERCEDES BATISTA PEÑA</t>
  </si>
  <si>
    <t>INDHIRA PAMELA PLASENCIO AGUASVIVA</t>
  </si>
  <si>
    <t>ENCARGADO (A) DE PLANIFICACIO</t>
  </si>
  <si>
    <t>ENCARGADO DE TECNOLOGIA DE LA</t>
  </si>
  <si>
    <t>SOPORTE TECNICO INFORMATICO</t>
  </si>
  <si>
    <t>SUPERVISOR DE MAYORDOMIA</t>
  </si>
  <si>
    <t>AUXILIAR DE FACTURACION Y SEG</t>
  </si>
  <si>
    <t>JOAQUIN ANTONIO SUVERVI HERNANDEZ F</t>
  </si>
  <si>
    <t>MARIA ADELAIDA DIAZ CRUZ DE MERCEDE</t>
  </si>
  <si>
    <t>ALISANDRA MARGARITA MARTINEZ SANTAN</t>
  </si>
  <si>
    <t>AUXILIAR DE ALMACEN Y SUMINIS</t>
  </si>
  <si>
    <t>MERCEDES DEL CARMEN VARGAS FERNANDE</t>
  </si>
  <si>
    <t>AMARILIS MERCEDES DE PEÑA ADAMES DE</t>
  </si>
  <si>
    <t>ANALISTA DE COMPRAS Y CONTRAT</t>
  </si>
  <si>
    <t>RAFAELA CEPEDA RODRIGUEZ</t>
  </si>
  <si>
    <t>CAJERA AUXILIAR</t>
  </si>
  <si>
    <t>CATHERINE PICHARDO DIAZ</t>
  </si>
  <si>
    <t>PATRICIA MARIA DE LOURDES LOPEZ PEN</t>
  </si>
  <si>
    <t>ASISTENTE</t>
  </si>
  <si>
    <t>TECNICO</t>
  </si>
  <si>
    <t>ENC. DE TRABAJO SOCIAL</t>
  </si>
  <si>
    <t>MELISSA TORRES SANCHEZ</t>
  </si>
  <si>
    <t>FANNY DEL CARMEN MEREJO LANTIGUA DE</t>
  </si>
  <si>
    <t>WENDY MODESTA NOVAS GUILLEN DE HINO</t>
  </si>
  <si>
    <t>BERLY RAMONA ALMONTE RODRIGUEZ</t>
  </si>
  <si>
    <t>MASSIEL DEL ROSARIO ENCARNACION</t>
  </si>
  <si>
    <t>CHUNG MANUEL WONG GENAO</t>
  </si>
  <si>
    <t>JOVIANNY LORA CALDERON</t>
  </si>
  <si>
    <t>AYSSA CRISTAL PERALTA LORENZO</t>
  </si>
  <si>
    <t>OONAGH MAY LING MOK GONZALEZ DE FEL</t>
  </si>
  <si>
    <t>ISABELA MARIE SANGIOVANNI NAVARRO</t>
  </si>
  <si>
    <t>CRISTINA DE LOS ANGELES GONZALEZ LA</t>
  </si>
  <si>
    <t>CAROLIN MASSIEL RODRIGUEZ VIDAL</t>
  </si>
  <si>
    <t>YGUANIONA MARIA DEL C RUSSO ABREU D</t>
  </si>
  <si>
    <t>KATHERINNE PENELOPE ROSARIO PLASENC</t>
  </si>
  <si>
    <t>JOHANNY MERCEDES DEL ROSARIO CORONA</t>
  </si>
  <si>
    <t>ANYIRA ALTAGRACIA FELICIANO DE JESU</t>
  </si>
  <si>
    <t>YARENI ERCILIA TORRES ECHAVARRIA</t>
  </si>
  <si>
    <t>LEIDY PICHARDO RAMIREZ</t>
  </si>
  <si>
    <t>ESMERLYN MARIA JOSE RODRIGUEZ DE LA</t>
  </si>
  <si>
    <t>AIMEE JOHANNY DE JESUS BEATO FERNAN</t>
  </si>
  <si>
    <t>SALLYN BARBINA TORRES PAULINO DE GO</t>
  </si>
  <si>
    <t>AUXILIAR DENTAL</t>
  </si>
  <si>
    <t>ROSA EURANIA DIAZ LOGROÑO DE PERALT</t>
  </si>
  <si>
    <t>AUXILIAR DE TERAPIA OCUPACION</t>
  </si>
  <si>
    <t>MARIA JOSE TAVAREZ DIAZ</t>
  </si>
  <si>
    <t>GERONIMO ALBERTO RODRIGUEZ HERNANDE</t>
  </si>
  <si>
    <t>DIGNA MAYRELIS SARMIENTO DE CAPELLA</t>
  </si>
  <si>
    <t>CONCEPTO PAGO SUELDO 000018 - EMPLEADOS TEMPORALES CORRESPONDIENTE AL MES MAYO 2022</t>
  </si>
  <si>
    <t>ALEXANDER DE JESUS GARCIA RODRIGUEZ</t>
  </si>
  <si>
    <t>ALTAGRACIA MARTINEZ HERNANDEZ</t>
  </si>
  <si>
    <t>AUXILIAR DE TRABAJO SOCIAL</t>
  </si>
  <si>
    <t>ANA LIDIA YOSELIN LOPEZ GARCIA</t>
  </si>
  <si>
    <t>ANADI DEVI CREALES LIRANZO</t>
  </si>
  <si>
    <t>ELIANI PIÑEIRO RODRIGUEZ</t>
  </si>
  <si>
    <t>ELPIDIO DE JESUS ACOSTA ESTRELLA</t>
  </si>
  <si>
    <t>FREDERICK ERNESTO ESPINAL ALMONTE</t>
  </si>
  <si>
    <t>ROSANNA BEATRIZ CAMACHO AQUINO</t>
  </si>
  <si>
    <t>TERAPISTA OCUPACIONAL</t>
  </si>
  <si>
    <t>ROSSANNI BAEZ FELIZ</t>
  </si>
  <si>
    <t>SHANTAL DE SOTO COLLADO</t>
  </si>
  <si>
    <t>STEPHANIE SORIANO UREÑA</t>
  </si>
  <si>
    <t>AUXILIAR DE TERAPIA FISICA</t>
  </si>
  <si>
    <t>TOTAL GENERAL</t>
  </si>
  <si>
    <t>SEGURIDAD</t>
  </si>
  <si>
    <t>VIGILANTE</t>
  </si>
  <si>
    <t>DIRECCION EJECUTIVA</t>
  </si>
  <si>
    <t xml:space="preserve">ESTATUS </t>
  </si>
  <si>
    <t>FIJOS</t>
  </si>
  <si>
    <t>MASCULINO</t>
  </si>
  <si>
    <t>BELDANY BAUTISTA DIAZ</t>
  </si>
  <si>
    <t>IVAN ISRAEL VARGAS SILVERIO</t>
  </si>
  <si>
    <t>MARIANA CEPEDA HERNANDEZ</t>
  </si>
  <si>
    <t>MARY ESTHER PUELLO TURBIDES</t>
  </si>
  <si>
    <t>INGENIERO CIVIL</t>
  </si>
  <si>
    <t>TEMPORAL</t>
  </si>
  <si>
    <t>ANALIST5A DE RECURSOS HUMANOS</t>
  </si>
  <si>
    <t>CAID SANTO DOMINGO OESTE</t>
  </si>
  <si>
    <t>CAID SANTIAGO</t>
  </si>
  <si>
    <t>CAID SAN JUAN</t>
  </si>
  <si>
    <t>SANTO DOMINGO OESTE</t>
  </si>
  <si>
    <t>CAID SJM</t>
  </si>
  <si>
    <t>CONCEPTO PAGO SUELDO 000007 - PERSONAL DE VIGILANCIA CORRESPONDIENTE AL  MES JUNIOO 2022</t>
  </si>
  <si>
    <t>CAPITULO:  0207     SUBCAPTULO: 01     DAF:01     UE:0031     PROGRAMA: 22     SUBPROGRAMA: 02     PROYECTO: 0     ACTIVIDAD:002     CUENTA: 2.1.1.1.01     FONDO:0100</t>
  </si>
  <si>
    <t>CONCEPTO PAGO SUELDO 000001 - FIJOS CORRESPONDIENTE AL MES JUNIO 2022</t>
  </si>
  <si>
    <t>CONCEPTO PAGO SUELDO 000005 - PERSONAL EVENTUAL CORRESPONDIENTE AL MES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</si>
</sst>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/>
    <xf numFmtId="0" fontId="0" fillId="0" borderId="2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3" borderId="23" xfId="0" applyFill="1" applyBorder="1" applyAlignment="1">
      <alignment horizontal="center" vertical="center" wrapText="1"/>
    </xf>
    <xf numFmtId="14" fontId="5" fillId="3" borderId="22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3" borderId="24" xfId="0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0" fillId="2" borderId="24" xfId="0" applyFill="1" applyBorder="1"/>
    <xf numFmtId="0" fontId="6" fillId="2" borderId="1" xfId="0" applyFont="1" applyFill="1" applyBorder="1"/>
    <xf numFmtId="0" fontId="12" fillId="2" borderId="1" xfId="0" applyFont="1" applyFill="1" applyBorder="1"/>
    <xf numFmtId="0" fontId="0" fillId="3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" fontId="6" fillId="0" borderId="1" xfId="0" applyNumberFormat="1" applyFont="1" applyBorder="1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0" fontId="0" fillId="3" borderId="1" xfId="0" applyFill="1" applyBorder="1"/>
    <xf numFmtId="0" fontId="13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347382</xdr:rowOff>
    </xdr:from>
    <xdr:to>
      <xdr:col>1</xdr:col>
      <xdr:colOff>2224235</xdr:colOff>
      <xdr:row>5</xdr:row>
      <xdr:rowOff>175293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8370E171-BBB9-4A60-884D-FECF85620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" y="829235"/>
          <a:ext cx="2224235" cy="1228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145675</xdr:colOff>
      <xdr:row>2</xdr:row>
      <xdr:rowOff>22411</xdr:rowOff>
    </xdr:from>
    <xdr:to>
      <xdr:col>14</xdr:col>
      <xdr:colOff>653532</xdr:colOff>
      <xdr:row>4</xdr:row>
      <xdr:rowOff>176434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E606CF21-0C9A-4E7D-87F4-C6DED1411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0675" y="986117"/>
          <a:ext cx="2099092" cy="882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312965</xdr:colOff>
      <xdr:row>1</xdr:row>
      <xdr:rowOff>272142</xdr:rowOff>
    </xdr:from>
    <xdr:to>
      <xdr:col>2</xdr:col>
      <xdr:colOff>1211036</xdr:colOff>
      <xdr:row>6</xdr:row>
      <xdr:rowOff>73167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748392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661740</xdr:colOff>
      <xdr:row>2</xdr:row>
      <xdr:rowOff>136072</xdr:rowOff>
    </xdr:from>
    <xdr:to>
      <xdr:col>11</xdr:col>
      <xdr:colOff>404713</xdr:colOff>
      <xdr:row>5</xdr:row>
      <xdr:rowOff>244929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43597" y="1088572"/>
          <a:ext cx="2464402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</xdr:row>
      <xdr:rowOff>95250</xdr:rowOff>
    </xdr:from>
    <xdr:to>
      <xdr:col>2</xdr:col>
      <xdr:colOff>2905124</xdr:colOff>
      <xdr:row>13</xdr:row>
      <xdr:rowOff>5133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748393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775606</xdr:colOff>
      <xdr:row>6</xdr:row>
      <xdr:rowOff>0</xdr:rowOff>
    </xdr:from>
    <xdr:to>
      <xdr:col>14</xdr:col>
      <xdr:colOff>450545</xdr:colOff>
      <xdr:row>11</xdr:row>
      <xdr:rowOff>68035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6392" y="979714"/>
          <a:ext cx="2464402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299357</xdr:colOff>
      <xdr:row>6</xdr:row>
      <xdr:rowOff>54429</xdr:rowOff>
    </xdr:from>
    <xdr:to>
      <xdr:col>3</xdr:col>
      <xdr:colOff>1387928</xdr:colOff>
      <xdr:row>14</xdr:row>
      <xdr:rowOff>73168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4" y="1034143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449036</xdr:colOff>
      <xdr:row>9</xdr:row>
      <xdr:rowOff>40822</xdr:rowOff>
    </xdr:from>
    <xdr:to>
      <xdr:col>17</xdr:col>
      <xdr:colOff>595213</xdr:colOff>
      <xdr:row>13</xdr:row>
      <xdr:rowOff>160681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0" y="1510393"/>
          <a:ext cx="2105606" cy="813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5</xdr:col>
      <xdr:colOff>638175</xdr:colOff>
      <xdr:row>10</xdr:row>
      <xdr:rowOff>57149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161924"/>
          <a:ext cx="4448175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4"/>
  <sheetViews>
    <sheetView showGridLines="0" tabSelected="1" zoomScale="85" zoomScaleNormal="85" zoomScaleSheetLayoutView="50" workbookViewId="0">
      <pane xSplit="2" ySplit="11" topLeftCell="C72" activePane="bottomRight" state="frozen"/>
      <selection pane="topRight" activeCell="D1" sqref="D1"/>
      <selection pane="bottomLeft" activeCell="A11" sqref="A11"/>
      <selection pane="bottomRight" activeCell="F3" sqref="F3"/>
    </sheetView>
  </sheetViews>
  <sheetFormatPr baseColWidth="10" defaultColWidth="9.140625" defaultRowHeight="12.75" x14ac:dyDescent="0.2"/>
  <cols>
    <col min="1" max="1" width="5.28515625" style="17" customWidth="1"/>
    <col min="2" max="2" width="34.42578125" customWidth="1"/>
    <col min="3" max="3" width="29.42578125" customWidth="1"/>
    <col min="4" max="4" width="29.5703125" bestFit="1" customWidth="1"/>
    <col min="5" max="6" width="13.28515625" customWidth="1"/>
    <col min="7" max="7" width="14.85546875" style="17" customWidth="1"/>
    <col min="8" max="8" width="8.5703125" style="17" customWidth="1"/>
    <col min="9" max="9" width="13" style="17" customWidth="1"/>
    <col min="10" max="10" width="10.5703125" style="17" customWidth="1"/>
    <col min="11" max="12" width="14" style="17" customWidth="1"/>
    <col min="13" max="13" width="12" style="17" customWidth="1"/>
    <col min="14" max="14" width="11.85546875" style="17" customWidth="1"/>
    <col min="15" max="15" width="13.28515625" style="17" customWidth="1"/>
  </cols>
  <sheetData>
    <row r="1" spans="1:15" ht="38.25" customHeight="1" x14ac:dyDescent="0.2">
      <c r="A1" s="100"/>
      <c r="B1" s="101"/>
      <c r="C1" s="99"/>
      <c r="D1" s="99"/>
      <c r="E1" s="99"/>
      <c r="F1" s="103"/>
      <c r="G1" s="103"/>
      <c r="H1" s="101"/>
      <c r="I1" s="101"/>
      <c r="J1" s="101"/>
      <c r="K1" s="101"/>
      <c r="L1" s="101"/>
      <c r="M1" s="101"/>
      <c r="N1" s="101"/>
      <c r="O1" s="101"/>
    </row>
    <row r="2" spans="1:15" ht="38.25" customHeight="1" x14ac:dyDescent="0.2">
      <c r="A2" s="100"/>
      <c r="B2" s="101"/>
      <c r="C2" s="99"/>
      <c r="D2" s="99"/>
      <c r="E2" s="99"/>
      <c r="F2" s="103"/>
      <c r="G2" s="103"/>
      <c r="H2" s="101"/>
      <c r="I2" s="101"/>
      <c r="J2" s="101"/>
      <c r="K2" s="101"/>
      <c r="L2" s="101"/>
      <c r="M2" s="101"/>
      <c r="N2" s="101"/>
      <c r="O2" s="101"/>
    </row>
    <row r="3" spans="1:15" ht="38.25" customHeight="1" x14ac:dyDescent="0.2">
      <c r="A3" s="100"/>
      <c r="B3" s="101"/>
      <c r="C3" s="99"/>
      <c r="D3" s="99"/>
      <c r="E3" s="99"/>
      <c r="F3" s="102"/>
      <c r="G3" s="102"/>
      <c r="H3" s="101"/>
      <c r="I3" s="101"/>
      <c r="J3" s="101"/>
      <c r="K3" s="101"/>
      <c r="L3" s="101"/>
      <c r="M3" s="101"/>
      <c r="N3" s="101"/>
      <c r="O3" s="101"/>
    </row>
    <row r="4" spans="1:15" ht="19.5" customHeight="1" x14ac:dyDescent="0.2">
      <c r="A4" s="100"/>
      <c r="B4" s="101"/>
      <c r="C4" s="99"/>
      <c r="D4" s="99"/>
      <c r="E4" s="99"/>
      <c r="F4" s="102"/>
      <c r="G4" s="102"/>
      <c r="H4" s="101"/>
      <c r="I4" s="101"/>
      <c r="J4" s="101"/>
      <c r="K4" s="101"/>
      <c r="L4" s="101"/>
      <c r="M4" s="101"/>
      <c r="N4" s="101"/>
      <c r="O4" s="101"/>
    </row>
    <row r="5" spans="1:15" ht="15" x14ac:dyDescent="0.2">
      <c r="A5" s="100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15.75" x14ac:dyDescent="0.25">
      <c r="A6" s="100"/>
      <c r="B6" s="106" t="s">
        <v>13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5.75" x14ac:dyDescent="0.25">
      <c r="A7" s="100"/>
      <c r="B7" s="106" t="s">
        <v>545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5" x14ac:dyDescent="0.2">
      <c r="A8" s="100"/>
      <c r="B8" s="107" t="s">
        <v>544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5" ht="18" customHeight="1" x14ac:dyDescent="0.2"/>
    <row r="10" spans="1:15" ht="29.25" customHeight="1" x14ac:dyDescent="0.2">
      <c r="A10" s="71" t="s">
        <v>22</v>
      </c>
      <c r="B10" s="77" t="s">
        <v>9</v>
      </c>
      <c r="C10" s="77" t="s">
        <v>23</v>
      </c>
      <c r="D10" s="77" t="s">
        <v>10</v>
      </c>
      <c r="E10" s="71" t="s">
        <v>528</v>
      </c>
      <c r="F10" s="71" t="s">
        <v>24</v>
      </c>
      <c r="G10" s="31" t="s">
        <v>21</v>
      </c>
      <c r="H10" s="31" t="s">
        <v>0</v>
      </c>
      <c r="I10" s="31" t="s">
        <v>1</v>
      </c>
      <c r="J10" s="31" t="s">
        <v>2</v>
      </c>
      <c r="K10" s="31" t="s">
        <v>3</v>
      </c>
      <c r="L10" s="31" t="s">
        <v>4</v>
      </c>
      <c r="M10" s="31" t="s">
        <v>5</v>
      </c>
      <c r="N10" s="31" t="s">
        <v>6</v>
      </c>
      <c r="O10" s="32" t="s">
        <v>20</v>
      </c>
    </row>
    <row r="11" spans="1:15" ht="36.75" customHeight="1" x14ac:dyDescent="0.2">
      <c r="A11" s="76">
        <v>1</v>
      </c>
      <c r="B11" s="72" t="s">
        <v>34</v>
      </c>
      <c r="C11" s="72" t="s">
        <v>538</v>
      </c>
      <c r="D11" s="72" t="s">
        <v>479</v>
      </c>
      <c r="E11" s="72" t="s">
        <v>529</v>
      </c>
      <c r="F11" s="72" t="s">
        <v>25</v>
      </c>
      <c r="G11" s="78">
        <v>35000</v>
      </c>
      <c r="H11" s="72">
        <v>0</v>
      </c>
      <c r="I11" s="78">
        <v>35000</v>
      </c>
      <c r="J11" s="78">
        <v>1004.5</v>
      </c>
      <c r="K11" s="72">
        <v>0</v>
      </c>
      <c r="L11" s="78">
        <v>1064</v>
      </c>
      <c r="M11" s="72">
        <v>25</v>
      </c>
      <c r="N11" s="78">
        <v>2093.5</v>
      </c>
      <c r="O11" s="78">
        <v>32906.5</v>
      </c>
    </row>
    <row r="12" spans="1:15" ht="36.75" customHeight="1" x14ac:dyDescent="0.2">
      <c r="A12" s="76">
        <f>+A11+1</f>
        <v>2</v>
      </c>
      <c r="B12" s="72" t="s">
        <v>35</v>
      </c>
      <c r="C12" s="72" t="s">
        <v>538</v>
      </c>
      <c r="D12" s="72" t="s">
        <v>339</v>
      </c>
      <c r="E12" s="72" t="s">
        <v>529</v>
      </c>
      <c r="F12" s="72" t="s">
        <v>25</v>
      </c>
      <c r="G12" s="78">
        <v>50000</v>
      </c>
      <c r="H12" s="72">
        <v>0</v>
      </c>
      <c r="I12" s="78">
        <v>50000</v>
      </c>
      <c r="J12" s="78">
        <v>1435</v>
      </c>
      <c r="K12" s="78">
        <v>1854</v>
      </c>
      <c r="L12" s="78">
        <v>1520</v>
      </c>
      <c r="M12" s="78">
        <v>2525</v>
      </c>
      <c r="N12" s="78">
        <v>7334</v>
      </c>
      <c r="O12" s="78">
        <v>42666</v>
      </c>
    </row>
    <row r="13" spans="1:15" ht="36.75" customHeight="1" x14ac:dyDescent="0.2">
      <c r="A13" s="76">
        <f t="shared" ref="A13:A76" si="0">+A12+1</f>
        <v>3</v>
      </c>
      <c r="B13" s="72" t="s">
        <v>36</v>
      </c>
      <c r="C13" s="72" t="s">
        <v>539</v>
      </c>
      <c r="D13" s="72" t="s">
        <v>340</v>
      </c>
      <c r="E13" s="72" t="s">
        <v>529</v>
      </c>
      <c r="F13" s="72" t="s">
        <v>25</v>
      </c>
      <c r="G13" s="78">
        <v>67210</v>
      </c>
      <c r="H13" s="72">
        <v>0</v>
      </c>
      <c r="I13" s="78">
        <v>67210</v>
      </c>
      <c r="J13" s="78">
        <v>1928.93</v>
      </c>
      <c r="K13" s="78">
        <v>4573.43</v>
      </c>
      <c r="L13" s="78">
        <v>2043.18</v>
      </c>
      <c r="M13" s="78">
        <v>1375.12</v>
      </c>
      <c r="N13" s="78">
        <v>9920.66</v>
      </c>
      <c r="O13" s="78">
        <v>57289.34</v>
      </c>
    </row>
    <row r="14" spans="1:15" ht="36.75" customHeight="1" x14ac:dyDescent="0.2">
      <c r="A14" s="76">
        <f t="shared" si="0"/>
        <v>4</v>
      </c>
      <c r="B14" s="72" t="s">
        <v>37</v>
      </c>
      <c r="C14" s="72" t="s">
        <v>538</v>
      </c>
      <c r="D14" s="72" t="s">
        <v>341</v>
      </c>
      <c r="E14" s="72" t="s">
        <v>529</v>
      </c>
      <c r="F14" s="72" t="s">
        <v>25</v>
      </c>
      <c r="G14" s="78">
        <v>45000</v>
      </c>
      <c r="H14" s="72">
        <v>0</v>
      </c>
      <c r="I14" s="78">
        <v>45000</v>
      </c>
      <c r="J14" s="78">
        <v>1291.5</v>
      </c>
      <c r="K14" s="72">
        <v>945.81</v>
      </c>
      <c r="L14" s="78">
        <v>1368</v>
      </c>
      <c r="M14" s="78">
        <v>1375.12</v>
      </c>
      <c r="N14" s="78">
        <v>4980.43</v>
      </c>
      <c r="O14" s="78">
        <v>40019.57</v>
      </c>
    </row>
    <row r="15" spans="1:15" ht="36.75" customHeight="1" x14ac:dyDescent="0.2">
      <c r="A15" s="76">
        <f t="shared" si="0"/>
        <v>5</v>
      </c>
      <c r="B15" s="72" t="s">
        <v>501</v>
      </c>
      <c r="C15" s="72" t="s">
        <v>538</v>
      </c>
      <c r="D15" s="72" t="s">
        <v>342</v>
      </c>
      <c r="E15" s="72" t="s">
        <v>529</v>
      </c>
      <c r="F15" s="72" t="s">
        <v>25</v>
      </c>
      <c r="G15" s="78">
        <v>71662.5</v>
      </c>
      <c r="H15" s="72">
        <v>0</v>
      </c>
      <c r="I15" s="78">
        <v>71662.5</v>
      </c>
      <c r="J15" s="78">
        <v>2056.71</v>
      </c>
      <c r="K15" s="78">
        <v>5681.33</v>
      </c>
      <c r="L15" s="78">
        <v>2178.54</v>
      </c>
      <c r="M15" s="72">
        <v>25</v>
      </c>
      <c r="N15" s="78">
        <v>9941.58</v>
      </c>
      <c r="O15" s="78">
        <v>61720.92</v>
      </c>
    </row>
    <row r="16" spans="1:15" ht="36.75" customHeight="1" x14ac:dyDescent="0.2">
      <c r="A16" s="76">
        <f t="shared" si="0"/>
        <v>6</v>
      </c>
      <c r="B16" s="72" t="s">
        <v>38</v>
      </c>
      <c r="C16" s="72" t="s">
        <v>538</v>
      </c>
      <c r="D16" s="72" t="s">
        <v>343</v>
      </c>
      <c r="E16" s="72" t="s">
        <v>529</v>
      </c>
      <c r="F16" s="72" t="s">
        <v>25</v>
      </c>
      <c r="G16" s="78">
        <v>50000</v>
      </c>
      <c r="H16" s="72">
        <v>0</v>
      </c>
      <c r="I16" s="78">
        <v>50000</v>
      </c>
      <c r="J16" s="78">
        <v>1435</v>
      </c>
      <c r="K16" s="78">
        <v>1854</v>
      </c>
      <c r="L16" s="78">
        <v>1520</v>
      </c>
      <c r="M16" s="72">
        <v>25</v>
      </c>
      <c r="N16" s="78">
        <v>4834</v>
      </c>
      <c r="O16" s="78">
        <v>45166</v>
      </c>
    </row>
    <row r="17" spans="1:15" ht="36.75" customHeight="1" x14ac:dyDescent="0.2">
      <c r="A17" s="76">
        <f t="shared" si="0"/>
        <v>7</v>
      </c>
      <c r="B17" s="72" t="s">
        <v>39</v>
      </c>
      <c r="C17" s="72" t="s">
        <v>538</v>
      </c>
      <c r="D17" s="72" t="s">
        <v>344</v>
      </c>
      <c r="E17" s="72" t="s">
        <v>529</v>
      </c>
      <c r="F17" s="72" t="s">
        <v>25</v>
      </c>
      <c r="G17" s="78">
        <v>25000</v>
      </c>
      <c r="H17" s="72">
        <v>0</v>
      </c>
      <c r="I17" s="78">
        <v>25000</v>
      </c>
      <c r="J17" s="72">
        <v>717.5</v>
      </c>
      <c r="K17" s="72">
        <v>0</v>
      </c>
      <c r="L17" s="72">
        <v>760</v>
      </c>
      <c r="M17" s="72">
        <v>25</v>
      </c>
      <c r="N17" s="78">
        <v>1502.5</v>
      </c>
      <c r="O17" s="78">
        <v>23497.5</v>
      </c>
    </row>
    <row r="18" spans="1:15" ht="36.75" customHeight="1" x14ac:dyDescent="0.2">
      <c r="A18" s="76">
        <f t="shared" si="0"/>
        <v>8</v>
      </c>
      <c r="B18" s="72" t="s">
        <v>40</v>
      </c>
      <c r="C18" s="72" t="s">
        <v>540</v>
      </c>
      <c r="D18" s="72" t="s">
        <v>346</v>
      </c>
      <c r="E18" s="72" t="s">
        <v>529</v>
      </c>
      <c r="F18" s="72" t="s">
        <v>25</v>
      </c>
      <c r="G18" s="78">
        <v>26250</v>
      </c>
      <c r="H18" s="72">
        <v>0</v>
      </c>
      <c r="I18" s="78">
        <v>26250</v>
      </c>
      <c r="J18" s="72">
        <v>753.38</v>
      </c>
      <c r="K18" s="72">
        <v>0</v>
      </c>
      <c r="L18" s="72">
        <v>798</v>
      </c>
      <c r="M18" s="72">
        <v>25</v>
      </c>
      <c r="N18" s="78">
        <v>1576.38</v>
      </c>
      <c r="O18" s="78">
        <v>24673.62</v>
      </c>
    </row>
    <row r="19" spans="1:15" ht="36.75" customHeight="1" x14ac:dyDescent="0.2">
      <c r="A19" s="76">
        <f t="shared" si="0"/>
        <v>9</v>
      </c>
      <c r="B19" s="72" t="s">
        <v>41</v>
      </c>
      <c r="C19" s="72" t="s">
        <v>540</v>
      </c>
      <c r="D19" s="72" t="s">
        <v>8</v>
      </c>
      <c r="E19" s="72" t="s">
        <v>529</v>
      </c>
      <c r="F19" s="72" t="s">
        <v>25</v>
      </c>
      <c r="G19" s="78">
        <v>13860</v>
      </c>
      <c r="H19" s="72">
        <v>0</v>
      </c>
      <c r="I19" s="78">
        <v>13860</v>
      </c>
      <c r="J19" s="72">
        <v>397.78</v>
      </c>
      <c r="K19" s="72">
        <v>0</v>
      </c>
      <c r="L19" s="72">
        <v>421.34</v>
      </c>
      <c r="M19" s="78">
        <v>1333.24</v>
      </c>
      <c r="N19" s="78">
        <v>2152.36</v>
      </c>
      <c r="O19" s="78">
        <v>11707.64</v>
      </c>
    </row>
    <row r="20" spans="1:15" ht="36.75" customHeight="1" x14ac:dyDescent="0.2">
      <c r="A20" s="76">
        <f t="shared" si="0"/>
        <v>10</v>
      </c>
      <c r="B20" s="72" t="s">
        <v>42</v>
      </c>
      <c r="C20" s="72" t="s">
        <v>538</v>
      </c>
      <c r="D20" s="72" t="s">
        <v>465</v>
      </c>
      <c r="E20" s="72" t="s">
        <v>529</v>
      </c>
      <c r="F20" s="72" t="s">
        <v>530</v>
      </c>
      <c r="G20" s="78">
        <v>20000</v>
      </c>
      <c r="H20" s="72">
        <v>0</v>
      </c>
      <c r="I20" s="78">
        <v>20000</v>
      </c>
      <c r="J20" s="72">
        <v>574</v>
      </c>
      <c r="K20" s="72">
        <v>0</v>
      </c>
      <c r="L20" s="72">
        <v>608</v>
      </c>
      <c r="M20" s="72">
        <v>25</v>
      </c>
      <c r="N20" s="78">
        <v>1207</v>
      </c>
      <c r="O20" s="78">
        <v>18793</v>
      </c>
    </row>
    <row r="21" spans="1:15" ht="36.75" customHeight="1" x14ac:dyDescent="0.2">
      <c r="A21" s="76">
        <f t="shared" si="0"/>
        <v>11</v>
      </c>
      <c r="B21" s="72" t="s">
        <v>43</v>
      </c>
      <c r="C21" s="72" t="s">
        <v>539</v>
      </c>
      <c r="D21" s="72" t="s">
        <v>347</v>
      </c>
      <c r="E21" s="72" t="s">
        <v>529</v>
      </c>
      <c r="F21" s="72" t="s">
        <v>25</v>
      </c>
      <c r="G21" s="78">
        <v>67210</v>
      </c>
      <c r="H21" s="72">
        <v>0</v>
      </c>
      <c r="I21" s="78">
        <v>67210</v>
      </c>
      <c r="J21" s="78">
        <v>1928.93</v>
      </c>
      <c r="K21" s="78">
        <v>4843.45</v>
      </c>
      <c r="L21" s="78">
        <v>2043.18</v>
      </c>
      <c r="M21" s="72">
        <v>25</v>
      </c>
      <c r="N21" s="78">
        <v>8840.56</v>
      </c>
      <c r="O21" s="78">
        <v>58369.440000000002</v>
      </c>
    </row>
    <row r="22" spans="1:15" ht="36.75" customHeight="1" x14ac:dyDescent="0.2">
      <c r="A22" s="76">
        <f t="shared" si="0"/>
        <v>12</v>
      </c>
      <c r="B22" s="72" t="s">
        <v>44</v>
      </c>
      <c r="C22" s="72" t="s">
        <v>538</v>
      </c>
      <c r="D22" s="72" t="s">
        <v>348</v>
      </c>
      <c r="E22" s="72" t="s">
        <v>529</v>
      </c>
      <c r="F22" s="72" t="s">
        <v>25</v>
      </c>
      <c r="G22" s="78">
        <v>80000</v>
      </c>
      <c r="H22" s="72">
        <v>0</v>
      </c>
      <c r="I22" s="78">
        <v>80000</v>
      </c>
      <c r="J22" s="78">
        <v>2296</v>
      </c>
      <c r="K22" s="78">
        <v>7400.87</v>
      </c>
      <c r="L22" s="78">
        <v>2432</v>
      </c>
      <c r="M22" s="72">
        <v>25</v>
      </c>
      <c r="N22" s="78">
        <v>12153.87</v>
      </c>
      <c r="O22" s="78">
        <v>67846.13</v>
      </c>
    </row>
    <row r="23" spans="1:15" ht="36.75" customHeight="1" x14ac:dyDescent="0.2">
      <c r="A23" s="76">
        <f t="shared" si="0"/>
        <v>13</v>
      </c>
      <c r="B23" s="72" t="s">
        <v>45</v>
      </c>
      <c r="C23" s="72" t="s">
        <v>538</v>
      </c>
      <c r="D23" s="72" t="s">
        <v>476</v>
      </c>
      <c r="E23" s="72" t="s">
        <v>529</v>
      </c>
      <c r="F23" s="72" t="s">
        <v>25</v>
      </c>
      <c r="G23" s="78">
        <v>18000</v>
      </c>
      <c r="H23" s="72">
        <v>0</v>
      </c>
      <c r="I23" s="78">
        <v>18000</v>
      </c>
      <c r="J23" s="72">
        <v>516.6</v>
      </c>
      <c r="K23" s="72">
        <v>0</v>
      </c>
      <c r="L23" s="72">
        <v>547.20000000000005</v>
      </c>
      <c r="M23" s="72">
        <v>25</v>
      </c>
      <c r="N23" s="78">
        <v>1088.8</v>
      </c>
      <c r="O23" s="78">
        <v>16911.2</v>
      </c>
    </row>
    <row r="24" spans="1:15" ht="36.75" customHeight="1" x14ac:dyDescent="0.2">
      <c r="A24" s="76">
        <f t="shared" si="0"/>
        <v>14</v>
      </c>
      <c r="B24" s="98" t="s">
        <v>510</v>
      </c>
      <c r="C24" s="98" t="s">
        <v>538</v>
      </c>
      <c r="D24" s="72" t="s">
        <v>8</v>
      </c>
      <c r="E24" s="72" t="s">
        <v>529</v>
      </c>
      <c r="F24" s="72" t="s">
        <v>530</v>
      </c>
      <c r="G24" s="78">
        <v>12000</v>
      </c>
      <c r="H24" s="72">
        <v>0</v>
      </c>
      <c r="I24" s="78">
        <v>12000</v>
      </c>
      <c r="J24" s="72">
        <v>344.4</v>
      </c>
      <c r="K24" s="72">
        <v>0</v>
      </c>
      <c r="L24" s="72">
        <v>364.8</v>
      </c>
      <c r="M24" s="72">
        <v>25</v>
      </c>
      <c r="N24" s="72">
        <v>734.2</v>
      </c>
      <c r="O24" s="78">
        <v>11265.8</v>
      </c>
    </row>
    <row r="25" spans="1:15" ht="36.75" customHeight="1" x14ac:dyDescent="0.2">
      <c r="A25" s="76">
        <f t="shared" si="0"/>
        <v>15</v>
      </c>
      <c r="B25" s="72" t="s">
        <v>46</v>
      </c>
      <c r="C25" s="72" t="s">
        <v>538</v>
      </c>
      <c r="D25" s="72" t="s">
        <v>349</v>
      </c>
      <c r="E25" s="72" t="s">
        <v>529</v>
      </c>
      <c r="F25" s="72" t="s">
        <v>25</v>
      </c>
      <c r="G25" s="78">
        <v>71662.5</v>
      </c>
      <c r="H25" s="72">
        <v>0</v>
      </c>
      <c r="I25" s="78">
        <v>71662.5</v>
      </c>
      <c r="J25" s="78">
        <v>2056.71</v>
      </c>
      <c r="K25" s="78">
        <v>5411.3</v>
      </c>
      <c r="L25" s="78">
        <v>2178.54</v>
      </c>
      <c r="M25" s="78">
        <v>1375.12</v>
      </c>
      <c r="N25" s="78">
        <v>11021.67</v>
      </c>
      <c r="O25" s="78">
        <v>60640.83</v>
      </c>
    </row>
    <row r="26" spans="1:15" ht="36.75" customHeight="1" x14ac:dyDescent="0.2">
      <c r="A26" s="76">
        <f t="shared" si="0"/>
        <v>16</v>
      </c>
      <c r="B26" s="72" t="s">
        <v>47</v>
      </c>
      <c r="C26" s="72" t="s">
        <v>538</v>
      </c>
      <c r="D26" s="72" t="s">
        <v>349</v>
      </c>
      <c r="E26" s="72" t="s">
        <v>529</v>
      </c>
      <c r="F26" s="72" t="s">
        <v>530</v>
      </c>
      <c r="G26" s="78">
        <v>63063</v>
      </c>
      <c r="H26" s="72">
        <v>0</v>
      </c>
      <c r="I26" s="78">
        <v>63063</v>
      </c>
      <c r="J26" s="78">
        <v>1809.91</v>
      </c>
      <c r="K26" s="78">
        <v>4063.07</v>
      </c>
      <c r="L26" s="78">
        <v>1917.12</v>
      </c>
      <c r="M26" s="72">
        <v>25</v>
      </c>
      <c r="N26" s="78">
        <v>7815.1</v>
      </c>
      <c r="O26" s="78">
        <v>55247.9</v>
      </c>
    </row>
    <row r="27" spans="1:15" ht="36.75" customHeight="1" x14ac:dyDescent="0.2">
      <c r="A27" s="76">
        <f t="shared" si="0"/>
        <v>17</v>
      </c>
      <c r="B27" s="72" t="s">
        <v>461</v>
      </c>
      <c r="C27" s="72" t="s">
        <v>538</v>
      </c>
      <c r="D27" s="72" t="s">
        <v>8</v>
      </c>
      <c r="E27" s="72" t="s">
        <v>529</v>
      </c>
      <c r="F27" s="72" t="s">
        <v>25</v>
      </c>
      <c r="G27" s="78">
        <v>12000</v>
      </c>
      <c r="H27" s="72">
        <v>0</v>
      </c>
      <c r="I27" s="78">
        <v>12000</v>
      </c>
      <c r="J27" s="72">
        <v>344.4</v>
      </c>
      <c r="K27" s="72">
        <v>0</v>
      </c>
      <c r="L27" s="72">
        <v>364.8</v>
      </c>
      <c r="M27" s="72">
        <v>25</v>
      </c>
      <c r="N27" s="72">
        <v>734.2</v>
      </c>
      <c r="O27" s="78">
        <v>11265.8</v>
      </c>
    </row>
    <row r="28" spans="1:15" ht="36.75" customHeight="1" x14ac:dyDescent="0.2">
      <c r="A28" s="76">
        <f t="shared" si="0"/>
        <v>18</v>
      </c>
      <c r="B28" s="72" t="s">
        <v>48</v>
      </c>
      <c r="C28" s="72" t="s">
        <v>538</v>
      </c>
      <c r="D28" s="72" t="s">
        <v>341</v>
      </c>
      <c r="E28" s="72" t="s">
        <v>529</v>
      </c>
      <c r="F28" s="72" t="s">
        <v>25</v>
      </c>
      <c r="G28" s="78">
        <v>54574</v>
      </c>
      <c r="H28" s="72">
        <v>0</v>
      </c>
      <c r="I28" s="78">
        <v>54574</v>
      </c>
      <c r="J28" s="78">
        <v>1566.27</v>
      </c>
      <c r="K28" s="78">
        <v>2499.5500000000002</v>
      </c>
      <c r="L28" s="78">
        <v>1659.05</v>
      </c>
      <c r="M28" s="72">
        <v>25</v>
      </c>
      <c r="N28" s="78">
        <v>5749.87</v>
      </c>
      <c r="O28" s="78">
        <v>48824.13</v>
      </c>
    </row>
    <row r="29" spans="1:15" ht="36.75" customHeight="1" x14ac:dyDescent="0.2">
      <c r="A29" s="76">
        <f t="shared" si="0"/>
        <v>19</v>
      </c>
      <c r="B29" s="72" t="s">
        <v>470</v>
      </c>
      <c r="C29" s="72" t="s">
        <v>538</v>
      </c>
      <c r="D29" s="72" t="s">
        <v>8</v>
      </c>
      <c r="E29" s="72" t="s">
        <v>529</v>
      </c>
      <c r="F29" s="72" t="s">
        <v>25</v>
      </c>
      <c r="G29" s="78">
        <v>13860</v>
      </c>
      <c r="H29" s="72">
        <v>0</v>
      </c>
      <c r="I29" s="78">
        <v>13860</v>
      </c>
      <c r="J29" s="72">
        <v>397.78</v>
      </c>
      <c r="K29" s="72">
        <v>0</v>
      </c>
      <c r="L29" s="72">
        <v>421.34</v>
      </c>
      <c r="M29" s="72">
        <v>25</v>
      </c>
      <c r="N29" s="72">
        <v>844.12</v>
      </c>
      <c r="O29" s="78">
        <v>13015.88</v>
      </c>
    </row>
    <row r="30" spans="1:15" ht="36.75" customHeight="1" x14ac:dyDescent="0.2">
      <c r="A30" s="76">
        <f t="shared" si="0"/>
        <v>20</v>
      </c>
      <c r="B30" s="72" t="s">
        <v>511</v>
      </c>
      <c r="C30" s="72" t="s">
        <v>538</v>
      </c>
      <c r="D30" s="72" t="s">
        <v>512</v>
      </c>
      <c r="E30" s="72" t="s">
        <v>529</v>
      </c>
      <c r="F30" s="72" t="s">
        <v>25</v>
      </c>
      <c r="G30" s="78">
        <v>25000</v>
      </c>
      <c r="H30" s="72">
        <v>0</v>
      </c>
      <c r="I30" s="78">
        <v>25000</v>
      </c>
      <c r="J30" s="72">
        <v>717.5</v>
      </c>
      <c r="K30" s="72">
        <v>0</v>
      </c>
      <c r="L30" s="72">
        <v>760</v>
      </c>
      <c r="M30" s="72">
        <v>25</v>
      </c>
      <c r="N30" s="78">
        <v>1502.5</v>
      </c>
      <c r="O30" s="78">
        <v>23497.5</v>
      </c>
    </row>
    <row r="31" spans="1:15" ht="36.75" customHeight="1" x14ac:dyDescent="0.2">
      <c r="A31" s="76">
        <f t="shared" si="0"/>
        <v>21</v>
      </c>
      <c r="B31" s="72" t="s">
        <v>49</v>
      </c>
      <c r="C31" s="72" t="s">
        <v>538</v>
      </c>
      <c r="D31" s="72" t="s">
        <v>350</v>
      </c>
      <c r="E31" s="72" t="s">
        <v>529</v>
      </c>
      <c r="F31" s="72" t="s">
        <v>25</v>
      </c>
      <c r="G31" s="78">
        <v>55000</v>
      </c>
      <c r="H31" s="72">
        <v>0</v>
      </c>
      <c r="I31" s="78">
        <v>55000</v>
      </c>
      <c r="J31" s="78">
        <v>1578.5</v>
      </c>
      <c r="K31" s="78">
        <v>2559.6799999999998</v>
      </c>
      <c r="L31" s="78">
        <v>1672</v>
      </c>
      <c r="M31" s="72">
        <v>25</v>
      </c>
      <c r="N31" s="78">
        <v>5835.18</v>
      </c>
      <c r="O31" s="78">
        <v>49164.82</v>
      </c>
    </row>
    <row r="32" spans="1:15" ht="36.75" customHeight="1" x14ac:dyDescent="0.2">
      <c r="A32" s="76">
        <f t="shared" si="0"/>
        <v>22</v>
      </c>
      <c r="B32" s="72" t="s">
        <v>473</v>
      </c>
      <c r="C32" s="72" t="s">
        <v>538</v>
      </c>
      <c r="D32" s="72" t="s">
        <v>351</v>
      </c>
      <c r="E32" s="72" t="s">
        <v>529</v>
      </c>
      <c r="F32" s="72" t="s">
        <v>25</v>
      </c>
      <c r="G32" s="78">
        <v>31500</v>
      </c>
      <c r="H32" s="72">
        <v>0</v>
      </c>
      <c r="I32" s="78">
        <v>31500</v>
      </c>
      <c r="J32" s="72">
        <v>904.05</v>
      </c>
      <c r="K32" s="72">
        <v>0</v>
      </c>
      <c r="L32" s="72">
        <v>957.6</v>
      </c>
      <c r="M32" s="72">
        <v>25</v>
      </c>
      <c r="N32" s="78">
        <v>1886.65</v>
      </c>
      <c r="O32" s="78">
        <v>29613.35</v>
      </c>
    </row>
    <row r="33" spans="1:15" ht="36.75" customHeight="1" x14ac:dyDescent="0.2">
      <c r="A33" s="76">
        <f t="shared" si="0"/>
        <v>23</v>
      </c>
      <c r="B33" s="72" t="s">
        <v>50</v>
      </c>
      <c r="C33" s="72" t="s">
        <v>539</v>
      </c>
      <c r="D33" s="72" t="s">
        <v>352</v>
      </c>
      <c r="E33" s="72" t="s">
        <v>529</v>
      </c>
      <c r="F33" s="72" t="s">
        <v>25</v>
      </c>
      <c r="G33" s="78">
        <v>17000</v>
      </c>
      <c r="H33" s="72">
        <v>0</v>
      </c>
      <c r="I33" s="78">
        <v>17000</v>
      </c>
      <c r="J33" s="72">
        <v>487.9</v>
      </c>
      <c r="K33" s="72">
        <v>0</v>
      </c>
      <c r="L33" s="72">
        <v>516.79999999999995</v>
      </c>
      <c r="M33" s="72">
        <v>25</v>
      </c>
      <c r="N33" s="78">
        <v>1029.7</v>
      </c>
      <c r="O33" s="78">
        <v>15970.3</v>
      </c>
    </row>
    <row r="34" spans="1:15" ht="36.75" customHeight="1" x14ac:dyDescent="0.2">
      <c r="A34" s="76">
        <f t="shared" si="0"/>
        <v>24</v>
      </c>
      <c r="B34" s="72" t="s">
        <v>51</v>
      </c>
      <c r="C34" s="72" t="s">
        <v>540</v>
      </c>
      <c r="D34" s="72" t="s">
        <v>339</v>
      </c>
      <c r="E34" s="72" t="s">
        <v>529</v>
      </c>
      <c r="F34" s="72" t="s">
        <v>25</v>
      </c>
      <c r="G34" s="78">
        <v>65018.43</v>
      </c>
      <c r="H34" s="72">
        <v>0</v>
      </c>
      <c r="I34" s="78">
        <v>65018.43</v>
      </c>
      <c r="J34" s="78">
        <v>1866.03</v>
      </c>
      <c r="K34" s="78">
        <v>4431.04</v>
      </c>
      <c r="L34" s="78">
        <v>1976.56</v>
      </c>
      <c r="M34" s="72">
        <v>25</v>
      </c>
      <c r="N34" s="78">
        <v>8298.6299999999992</v>
      </c>
      <c r="O34" s="78">
        <v>56719.8</v>
      </c>
    </row>
    <row r="35" spans="1:15" ht="36.75" customHeight="1" x14ac:dyDescent="0.2">
      <c r="A35" s="76">
        <f t="shared" si="0"/>
        <v>25</v>
      </c>
      <c r="B35" s="72" t="s">
        <v>52</v>
      </c>
      <c r="C35" s="72" t="s">
        <v>539</v>
      </c>
      <c r="D35" s="72" t="s">
        <v>353</v>
      </c>
      <c r="E35" s="72" t="s">
        <v>529</v>
      </c>
      <c r="F35" s="72" t="s">
        <v>25</v>
      </c>
      <c r="G35" s="78">
        <v>65000</v>
      </c>
      <c r="H35" s="72">
        <v>0</v>
      </c>
      <c r="I35" s="78">
        <v>65000</v>
      </c>
      <c r="J35" s="78">
        <v>1865.5</v>
      </c>
      <c r="K35" s="78">
        <v>4427.58</v>
      </c>
      <c r="L35" s="78">
        <v>1976</v>
      </c>
      <c r="M35" s="72">
        <v>25</v>
      </c>
      <c r="N35" s="78">
        <v>8294.08</v>
      </c>
      <c r="O35" s="78">
        <v>56705.919999999998</v>
      </c>
    </row>
    <row r="36" spans="1:15" ht="36.75" customHeight="1" x14ac:dyDescent="0.2">
      <c r="A36" s="76">
        <f t="shared" si="0"/>
        <v>26</v>
      </c>
      <c r="B36" s="72" t="s">
        <v>53</v>
      </c>
      <c r="C36" s="72" t="s">
        <v>540</v>
      </c>
      <c r="D36" s="72" t="s">
        <v>344</v>
      </c>
      <c r="E36" s="72" t="s">
        <v>529</v>
      </c>
      <c r="F36" s="72" t="s">
        <v>25</v>
      </c>
      <c r="G36" s="78">
        <v>20000</v>
      </c>
      <c r="H36" s="72">
        <v>0</v>
      </c>
      <c r="I36" s="78">
        <v>20000</v>
      </c>
      <c r="J36" s="72">
        <v>574</v>
      </c>
      <c r="K36" s="72">
        <v>0</v>
      </c>
      <c r="L36" s="72">
        <v>608</v>
      </c>
      <c r="M36" s="78">
        <v>1375.12</v>
      </c>
      <c r="N36" s="78">
        <v>2557.12</v>
      </c>
      <c r="O36" s="78">
        <v>17442.88</v>
      </c>
    </row>
    <row r="37" spans="1:15" ht="36.75" customHeight="1" x14ac:dyDescent="0.2">
      <c r="A37" s="76">
        <f t="shared" si="0"/>
        <v>27</v>
      </c>
      <c r="B37" s="72" t="s">
        <v>54</v>
      </c>
      <c r="C37" s="72" t="s">
        <v>540</v>
      </c>
      <c r="D37" s="72" t="s">
        <v>354</v>
      </c>
      <c r="E37" s="72" t="s">
        <v>529</v>
      </c>
      <c r="F37" s="72" t="s">
        <v>25</v>
      </c>
      <c r="G37" s="78">
        <v>45500</v>
      </c>
      <c r="H37" s="72">
        <v>0</v>
      </c>
      <c r="I37" s="78">
        <v>45500</v>
      </c>
      <c r="J37" s="78">
        <v>1305.8499999999999</v>
      </c>
      <c r="K37" s="78">
        <v>1218.8900000000001</v>
      </c>
      <c r="L37" s="78">
        <v>1383.2</v>
      </c>
      <c r="M37" s="72">
        <v>25</v>
      </c>
      <c r="N37" s="78">
        <v>3932.94</v>
      </c>
      <c r="O37" s="78">
        <v>41567.06</v>
      </c>
    </row>
    <row r="38" spans="1:15" ht="36.75" customHeight="1" x14ac:dyDescent="0.2">
      <c r="A38" s="76">
        <f t="shared" si="0"/>
        <v>28</v>
      </c>
      <c r="B38" s="98" t="s">
        <v>513</v>
      </c>
      <c r="C38" s="98" t="s">
        <v>539</v>
      </c>
      <c r="D38" s="72" t="s">
        <v>349</v>
      </c>
      <c r="E38" s="72" t="s">
        <v>529</v>
      </c>
      <c r="F38" s="72" t="s">
        <v>25</v>
      </c>
      <c r="G38" s="78">
        <v>45000</v>
      </c>
      <c r="H38" s="72">
        <v>0</v>
      </c>
      <c r="I38" s="78">
        <v>45000</v>
      </c>
      <c r="J38" s="78">
        <v>1291.5</v>
      </c>
      <c r="K38" s="78">
        <v>1148.33</v>
      </c>
      <c r="L38" s="78">
        <v>1368</v>
      </c>
      <c r="M38" s="72">
        <v>25</v>
      </c>
      <c r="N38" s="78">
        <v>3832.83</v>
      </c>
      <c r="O38" s="78">
        <v>41167.17</v>
      </c>
    </row>
    <row r="39" spans="1:15" ht="36.75" customHeight="1" x14ac:dyDescent="0.2">
      <c r="A39" s="76">
        <f t="shared" si="0"/>
        <v>29</v>
      </c>
      <c r="B39" s="72" t="s">
        <v>55</v>
      </c>
      <c r="C39" s="72" t="s">
        <v>538</v>
      </c>
      <c r="D39" s="72" t="s">
        <v>345</v>
      </c>
      <c r="E39" s="72" t="s">
        <v>529</v>
      </c>
      <c r="F39" s="72" t="s">
        <v>25</v>
      </c>
      <c r="G39" s="78">
        <v>38000</v>
      </c>
      <c r="H39" s="72">
        <v>0</v>
      </c>
      <c r="I39" s="78">
        <v>38000</v>
      </c>
      <c r="J39" s="78">
        <v>1090.5999999999999</v>
      </c>
      <c r="K39" s="72">
        <v>0</v>
      </c>
      <c r="L39" s="78">
        <v>1155.2</v>
      </c>
      <c r="M39" s="78">
        <v>1375.12</v>
      </c>
      <c r="N39" s="78">
        <v>3620.92</v>
      </c>
      <c r="O39" s="78">
        <v>34379.08</v>
      </c>
    </row>
    <row r="40" spans="1:15" ht="36.75" customHeight="1" x14ac:dyDescent="0.2">
      <c r="A40" s="76">
        <f t="shared" si="0"/>
        <v>30</v>
      </c>
      <c r="B40" s="72" t="s">
        <v>56</v>
      </c>
      <c r="C40" s="72" t="s">
        <v>538</v>
      </c>
      <c r="D40" s="72" t="s">
        <v>7</v>
      </c>
      <c r="E40" s="72" t="s">
        <v>529</v>
      </c>
      <c r="F40" s="72" t="s">
        <v>25</v>
      </c>
      <c r="G40" s="78">
        <v>65000</v>
      </c>
      <c r="H40" s="72">
        <v>0</v>
      </c>
      <c r="I40" s="78">
        <v>65000</v>
      </c>
      <c r="J40" s="78">
        <v>1865.5</v>
      </c>
      <c r="K40" s="78">
        <v>4427.58</v>
      </c>
      <c r="L40" s="78">
        <v>1976</v>
      </c>
      <c r="M40" s="72">
        <v>25</v>
      </c>
      <c r="N40" s="78">
        <v>8294.08</v>
      </c>
      <c r="O40" s="78">
        <v>56705.919999999998</v>
      </c>
    </row>
    <row r="41" spans="1:15" ht="36.75" customHeight="1" x14ac:dyDescent="0.2">
      <c r="A41" s="76">
        <f t="shared" si="0"/>
        <v>31</v>
      </c>
      <c r="B41" s="72" t="s">
        <v>57</v>
      </c>
      <c r="C41" s="72" t="s">
        <v>538</v>
      </c>
      <c r="D41" s="72" t="s">
        <v>355</v>
      </c>
      <c r="E41" s="72" t="s">
        <v>529</v>
      </c>
      <c r="F41" s="72" t="s">
        <v>25</v>
      </c>
      <c r="G41" s="78">
        <v>18000</v>
      </c>
      <c r="H41" s="72">
        <v>0</v>
      </c>
      <c r="I41" s="78">
        <v>18000</v>
      </c>
      <c r="J41" s="72">
        <v>516.6</v>
      </c>
      <c r="K41" s="72">
        <v>0</v>
      </c>
      <c r="L41" s="72">
        <v>547.20000000000005</v>
      </c>
      <c r="M41" s="72">
        <v>25</v>
      </c>
      <c r="N41" s="78">
        <v>1088.8</v>
      </c>
      <c r="O41" s="78">
        <v>16911.2</v>
      </c>
    </row>
    <row r="42" spans="1:15" ht="36.75" customHeight="1" x14ac:dyDescent="0.2">
      <c r="A42" s="76">
        <f t="shared" si="0"/>
        <v>32</v>
      </c>
      <c r="B42" s="72" t="s">
        <v>58</v>
      </c>
      <c r="C42" s="72" t="s">
        <v>539</v>
      </c>
      <c r="D42" s="72" t="s">
        <v>344</v>
      </c>
      <c r="E42" s="72" t="s">
        <v>529</v>
      </c>
      <c r="F42" s="72" t="s">
        <v>25</v>
      </c>
      <c r="G42" s="78">
        <v>25000</v>
      </c>
      <c r="H42" s="72">
        <v>0</v>
      </c>
      <c r="I42" s="78">
        <v>25000</v>
      </c>
      <c r="J42" s="72">
        <v>717.5</v>
      </c>
      <c r="K42" s="72">
        <v>0</v>
      </c>
      <c r="L42" s="72">
        <v>760</v>
      </c>
      <c r="M42" s="72">
        <v>25</v>
      </c>
      <c r="N42" s="78">
        <v>1502.5</v>
      </c>
      <c r="O42" s="78">
        <v>23497.5</v>
      </c>
    </row>
    <row r="43" spans="1:15" ht="36.75" customHeight="1" x14ac:dyDescent="0.2">
      <c r="A43" s="76">
        <f t="shared" si="0"/>
        <v>33</v>
      </c>
      <c r="B43" s="72" t="s">
        <v>59</v>
      </c>
      <c r="C43" s="72" t="s">
        <v>540</v>
      </c>
      <c r="D43" s="72" t="s">
        <v>8</v>
      </c>
      <c r="E43" s="72" t="s">
        <v>529</v>
      </c>
      <c r="F43" s="72" t="s">
        <v>25</v>
      </c>
      <c r="G43" s="78">
        <v>13860</v>
      </c>
      <c r="H43" s="72">
        <v>0</v>
      </c>
      <c r="I43" s="78">
        <v>13860</v>
      </c>
      <c r="J43" s="72">
        <v>397.78</v>
      </c>
      <c r="K43" s="72">
        <v>0</v>
      </c>
      <c r="L43" s="72">
        <v>421.34</v>
      </c>
      <c r="M43" s="78">
        <v>3178</v>
      </c>
      <c r="N43" s="78">
        <v>3997.12</v>
      </c>
      <c r="O43" s="78">
        <v>9862.8799999999992</v>
      </c>
    </row>
    <row r="44" spans="1:15" ht="36.75" customHeight="1" x14ac:dyDescent="0.2">
      <c r="A44" s="76">
        <f t="shared" si="0"/>
        <v>34</v>
      </c>
      <c r="B44" s="72" t="s">
        <v>514</v>
      </c>
      <c r="C44" s="72" t="s">
        <v>538</v>
      </c>
      <c r="D44" s="72" t="s">
        <v>479</v>
      </c>
      <c r="E44" s="72" t="s">
        <v>529</v>
      </c>
      <c r="F44" s="72" t="s">
        <v>25</v>
      </c>
      <c r="G44" s="78">
        <v>35000</v>
      </c>
      <c r="H44" s="72">
        <v>0</v>
      </c>
      <c r="I44" s="78">
        <v>35000</v>
      </c>
      <c r="J44" s="78">
        <v>1004.5</v>
      </c>
      <c r="K44" s="72">
        <v>0</v>
      </c>
      <c r="L44" s="78">
        <v>1064</v>
      </c>
      <c r="M44" s="72">
        <v>25</v>
      </c>
      <c r="N44" s="78">
        <v>2093.5</v>
      </c>
      <c r="O44" s="78">
        <v>32906.5</v>
      </c>
    </row>
    <row r="45" spans="1:15" ht="36.75" customHeight="1" x14ac:dyDescent="0.2">
      <c r="A45" s="76">
        <f t="shared" si="0"/>
        <v>35</v>
      </c>
      <c r="B45" s="72" t="s">
        <v>60</v>
      </c>
      <c r="C45" s="72" t="s">
        <v>540</v>
      </c>
      <c r="D45" s="72" t="s">
        <v>354</v>
      </c>
      <c r="E45" s="72" t="s">
        <v>529</v>
      </c>
      <c r="F45" s="72" t="s">
        <v>530</v>
      </c>
      <c r="G45" s="78">
        <v>45500</v>
      </c>
      <c r="H45" s="72">
        <v>0</v>
      </c>
      <c r="I45" s="78">
        <v>45500</v>
      </c>
      <c r="J45" s="78">
        <v>1305.8499999999999</v>
      </c>
      <c r="K45" s="78">
        <v>1218.8900000000001</v>
      </c>
      <c r="L45" s="78">
        <v>1383.2</v>
      </c>
      <c r="M45" s="78">
        <v>1025</v>
      </c>
      <c r="N45" s="78">
        <v>4932.9399999999996</v>
      </c>
      <c r="O45" s="78">
        <v>40567.06</v>
      </c>
    </row>
    <row r="46" spans="1:15" ht="36.75" customHeight="1" x14ac:dyDescent="0.2">
      <c r="A46" s="76">
        <f t="shared" si="0"/>
        <v>36</v>
      </c>
      <c r="B46" s="72" t="s">
        <v>61</v>
      </c>
      <c r="C46" s="72" t="s">
        <v>538</v>
      </c>
      <c r="D46" s="72" t="s">
        <v>8</v>
      </c>
      <c r="E46" s="72" t="s">
        <v>529</v>
      </c>
      <c r="F46" s="72" t="s">
        <v>25</v>
      </c>
      <c r="G46" s="78">
        <v>13860</v>
      </c>
      <c r="H46" s="72">
        <v>0</v>
      </c>
      <c r="I46" s="78">
        <v>13860</v>
      </c>
      <c r="J46" s="72">
        <v>397.78</v>
      </c>
      <c r="K46" s="72">
        <v>0</v>
      </c>
      <c r="L46" s="72">
        <v>421.34</v>
      </c>
      <c r="M46" s="72">
        <v>25</v>
      </c>
      <c r="N46" s="72">
        <v>844.12</v>
      </c>
      <c r="O46" s="78">
        <v>13015.88</v>
      </c>
    </row>
    <row r="47" spans="1:15" ht="36.75" customHeight="1" x14ac:dyDescent="0.2">
      <c r="A47" s="76">
        <f t="shared" si="0"/>
        <v>37</v>
      </c>
      <c r="B47" s="72" t="s">
        <v>62</v>
      </c>
      <c r="C47" s="72" t="s">
        <v>538</v>
      </c>
      <c r="D47" s="72" t="s">
        <v>356</v>
      </c>
      <c r="E47" s="72" t="s">
        <v>529</v>
      </c>
      <c r="F47" s="72" t="s">
        <v>530</v>
      </c>
      <c r="G47" s="78">
        <v>25000</v>
      </c>
      <c r="H47" s="72">
        <v>0</v>
      </c>
      <c r="I47" s="78">
        <v>25000</v>
      </c>
      <c r="J47" s="72">
        <v>717.5</v>
      </c>
      <c r="K47" s="72">
        <v>0</v>
      </c>
      <c r="L47" s="72">
        <v>760</v>
      </c>
      <c r="M47" s="78">
        <v>14025</v>
      </c>
      <c r="N47" s="78">
        <v>15502.5</v>
      </c>
      <c r="O47" s="78">
        <v>9497.5</v>
      </c>
    </row>
    <row r="48" spans="1:15" ht="36.75" customHeight="1" x14ac:dyDescent="0.2">
      <c r="A48" s="76">
        <f t="shared" si="0"/>
        <v>38</v>
      </c>
      <c r="B48" s="72" t="s">
        <v>63</v>
      </c>
      <c r="C48" s="72" t="s">
        <v>538</v>
      </c>
      <c r="D48" s="72" t="s">
        <v>349</v>
      </c>
      <c r="E48" s="72" t="s">
        <v>529</v>
      </c>
      <c r="F48" s="72" t="s">
        <v>25</v>
      </c>
      <c r="G48" s="78">
        <v>75245.3</v>
      </c>
      <c r="H48" s="72">
        <v>0</v>
      </c>
      <c r="I48" s="78">
        <v>75245.3</v>
      </c>
      <c r="J48" s="78">
        <v>2159.54</v>
      </c>
      <c r="K48" s="78">
        <v>6355.54</v>
      </c>
      <c r="L48" s="78">
        <v>2287.46</v>
      </c>
      <c r="M48" s="72">
        <v>25</v>
      </c>
      <c r="N48" s="78">
        <v>10827.54</v>
      </c>
      <c r="O48" s="78">
        <v>64417.760000000002</v>
      </c>
    </row>
    <row r="49" spans="1:15" ht="36.75" customHeight="1" x14ac:dyDescent="0.2">
      <c r="A49" s="76">
        <f t="shared" si="0"/>
        <v>39</v>
      </c>
      <c r="B49" s="72" t="s">
        <v>64</v>
      </c>
      <c r="C49" s="72" t="s">
        <v>538</v>
      </c>
      <c r="D49" s="72" t="s">
        <v>355</v>
      </c>
      <c r="E49" s="72" t="s">
        <v>529</v>
      </c>
      <c r="F49" s="72" t="s">
        <v>25</v>
      </c>
      <c r="G49" s="78">
        <v>15000</v>
      </c>
      <c r="H49" s="72">
        <v>0</v>
      </c>
      <c r="I49" s="78">
        <v>15000</v>
      </c>
      <c r="J49" s="72">
        <v>430.5</v>
      </c>
      <c r="K49" s="72">
        <v>0</v>
      </c>
      <c r="L49" s="72">
        <v>456</v>
      </c>
      <c r="M49" s="78">
        <v>2025</v>
      </c>
      <c r="N49" s="78">
        <v>2911.5</v>
      </c>
      <c r="O49" s="78">
        <v>12088.5</v>
      </c>
    </row>
    <row r="50" spans="1:15" ht="36.75" customHeight="1" x14ac:dyDescent="0.2">
      <c r="A50" s="76">
        <f t="shared" si="0"/>
        <v>40</v>
      </c>
      <c r="B50" s="72" t="s">
        <v>497</v>
      </c>
      <c r="C50" s="72" t="s">
        <v>540</v>
      </c>
      <c r="D50" s="72" t="s">
        <v>349</v>
      </c>
      <c r="E50" s="72" t="s">
        <v>529</v>
      </c>
      <c r="F50" s="72" t="s">
        <v>25</v>
      </c>
      <c r="G50" s="78">
        <v>10616.67</v>
      </c>
      <c r="H50" s="72">
        <v>0</v>
      </c>
      <c r="I50" s="78">
        <v>10616.67</v>
      </c>
      <c r="J50" s="72">
        <v>304.7</v>
      </c>
      <c r="K50" s="72">
        <v>0</v>
      </c>
      <c r="L50" s="72">
        <v>322.75</v>
      </c>
      <c r="M50" s="72">
        <v>25</v>
      </c>
      <c r="N50" s="72">
        <v>652.45000000000005</v>
      </c>
      <c r="O50" s="78">
        <v>9964.2199999999993</v>
      </c>
    </row>
    <row r="51" spans="1:15" ht="36.75" customHeight="1" x14ac:dyDescent="0.2">
      <c r="A51" s="76">
        <f t="shared" si="0"/>
        <v>41</v>
      </c>
      <c r="B51" s="72" t="s">
        <v>65</v>
      </c>
      <c r="C51" s="72" t="s">
        <v>539</v>
      </c>
      <c r="D51" s="72" t="s">
        <v>357</v>
      </c>
      <c r="E51" s="72" t="s">
        <v>529</v>
      </c>
      <c r="F51" s="72" t="s">
        <v>530</v>
      </c>
      <c r="G51" s="78">
        <v>32500</v>
      </c>
      <c r="H51" s="72">
        <v>0</v>
      </c>
      <c r="I51" s="78">
        <v>32500</v>
      </c>
      <c r="J51" s="72">
        <v>932.75</v>
      </c>
      <c r="K51" s="72">
        <v>0</v>
      </c>
      <c r="L51" s="72">
        <v>988</v>
      </c>
      <c r="M51" s="78">
        <v>2925.24</v>
      </c>
      <c r="N51" s="78">
        <v>4845.99</v>
      </c>
      <c r="O51" s="78">
        <v>27654.01</v>
      </c>
    </row>
    <row r="52" spans="1:15" ht="36.75" customHeight="1" x14ac:dyDescent="0.2">
      <c r="A52" s="76">
        <f t="shared" si="0"/>
        <v>42</v>
      </c>
      <c r="B52" s="72" t="s">
        <v>66</v>
      </c>
      <c r="C52" s="72" t="s">
        <v>538</v>
      </c>
      <c r="D52" s="72" t="s">
        <v>349</v>
      </c>
      <c r="E52" s="72" t="s">
        <v>529</v>
      </c>
      <c r="F52" s="72" t="s">
        <v>25</v>
      </c>
      <c r="G52" s="78">
        <v>65000</v>
      </c>
      <c r="H52" s="72">
        <v>0</v>
      </c>
      <c r="I52" s="78">
        <v>65000</v>
      </c>
      <c r="J52" s="78">
        <v>1865.5</v>
      </c>
      <c r="K52" s="78">
        <v>4427.58</v>
      </c>
      <c r="L52" s="78">
        <v>1976</v>
      </c>
      <c r="M52" s="72">
        <v>25</v>
      </c>
      <c r="N52" s="78">
        <v>8294.08</v>
      </c>
      <c r="O52" s="78">
        <v>56705.919999999998</v>
      </c>
    </row>
    <row r="53" spans="1:15" ht="36.75" customHeight="1" x14ac:dyDescent="0.2">
      <c r="A53" s="76">
        <f t="shared" si="0"/>
        <v>43</v>
      </c>
      <c r="B53" s="72" t="s">
        <v>67</v>
      </c>
      <c r="C53" s="72" t="s">
        <v>540</v>
      </c>
      <c r="D53" s="72" t="s">
        <v>344</v>
      </c>
      <c r="E53" s="72" t="s">
        <v>529</v>
      </c>
      <c r="F53" s="72" t="s">
        <v>25</v>
      </c>
      <c r="G53" s="78">
        <v>20000</v>
      </c>
      <c r="H53" s="72">
        <v>0</v>
      </c>
      <c r="I53" s="78">
        <v>20000</v>
      </c>
      <c r="J53" s="72">
        <v>574</v>
      </c>
      <c r="K53" s="72">
        <v>0</v>
      </c>
      <c r="L53" s="72">
        <v>608</v>
      </c>
      <c r="M53" s="78">
        <v>1025</v>
      </c>
      <c r="N53" s="78">
        <v>2207</v>
      </c>
      <c r="O53" s="78">
        <v>17793</v>
      </c>
    </row>
    <row r="54" spans="1:15" ht="36.75" customHeight="1" x14ac:dyDescent="0.2">
      <c r="A54" s="76">
        <f t="shared" si="0"/>
        <v>44</v>
      </c>
      <c r="B54" s="72" t="s">
        <v>68</v>
      </c>
      <c r="C54" s="72" t="s">
        <v>539</v>
      </c>
      <c r="D54" s="72" t="s">
        <v>8</v>
      </c>
      <c r="E54" s="72" t="s">
        <v>529</v>
      </c>
      <c r="F54" s="72" t="s">
        <v>25</v>
      </c>
      <c r="G54" s="78">
        <v>13860</v>
      </c>
      <c r="H54" s="72">
        <v>0</v>
      </c>
      <c r="I54" s="78">
        <v>13860</v>
      </c>
      <c r="J54" s="72">
        <v>397.78</v>
      </c>
      <c r="K54" s="72">
        <v>0</v>
      </c>
      <c r="L54" s="72">
        <v>421.34</v>
      </c>
      <c r="M54" s="72">
        <v>25</v>
      </c>
      <c r="N54" s="72">
        <v>844.12</v>
      </c>
      <c r="O54" s="78">
        <v>13015.88</v>
      </c>
    </row>
    <row r="55" spans="1:15" ht="36.75" customHeight="1" x14ac:dyDescent="0.2">
      <c r="A55" s="76">
        <f t="shared" si="0"/>
        <v>45</v>
      </c>
      <c r="B55" s="72" t="s">
        <v>69</v>
      </c>
      <c r="C55" s="72" t="s">
        <v>538</v>
      </c>
      <c r="D55" s="72" t="s">
        <v>358</v>
      </c>
      <c r="E55" s="72" t="s">
        <v>529</v>
      </c>
      <c r="F55" s="72" t="s">
        <v>530</v>
      </c>
      <c r="G55" s="78">
        <v>18000</v>
      </c>
      <c r="H55" s="72">
        <v>0</v>
      </c>
      <c r="I55" s="78">
        <v>18000</v>
      </c>
      <c r="J55" s="72">
        <v>516.6</v>
      </c>
      <c r="K55" s="72">
        <v>0</v>
      </c>
      <c r="L55" s="72">
        <v>547.20000000000005</v>
      </c>
      <c r="M55" s="72">
        <v>25</v>
      </c>
      <c r="N55" s="78">
        <v>1088.8</v>
      </c>
      <c r="O55" s="78">
        <v>16911.2</v>
      </c>
    </row>
    <row r="56" spans="1:15" ht="36.75" customHeight="1" x14ac:dyDescent="0.2">
      <c r="A56" s="76">
        <f t="shared" si="0"/>
        <v>46</v>
      </c>
      <c r="B56" s="72" t="s">
        <v>70</v>
      </c>
      <c r="C56" s="72" t="s">
        <v>539</v>
      </c>
      <c r="D56" s="72" t="s">
        <v>505</v>
      </c>
      <c r="E56" s="72" t="s">
        <v>529</v>
      </c>
      <c r="F56" s="72" t="s">
        <v>25</v>
      </c>
      <c r="G56" s="78">
        <v>25000</v>
      </c>
      <c r="H56" s="72">
        <v>0</v>
      </c>
      <c r="I56" s="78">
        <v>25000</v>
      </c>
      <c r="J56" s="72">
        <v>717.5</v>
      </c>
      <c r="K56" s="72">
        <v>0</v>
      </c>
      <c r="L56" s="72">
        <v>760</v>
      </c>
      <c r="M56" s="78">
        <v>2025</v>
      </c>
      <c r="N56" s="78">
        <v>3502.5</v>
      </c>
      <c r="O56" s="78">
        <v>21497.5</v>
      </c>
    </row>
    <row r="57" spans="1:15" ht="36.75" customHeight="1" x14ac:dyDescent="0.2">
      <c r="A57" s="76">
        <f t="shared" si="0"/>
        <v>47</v>
      </c>
      <c r="B57" s="72" t="s">
        <v>71</v>
      </c>
      <c r="C57" s="72" t="s">
        <v>538</v>
      </c>
      <c r="D57" s="72" t="s">
        <v>8</v>
      </c>
      <c r="E57" s="72" t="s">
        <v>529</v>
      </c>
      <c r="F57" s="72" t="s">
        <v>530</v>
      </c>
      <c r="G57" s="78">
        <v>13860</v>
      </c>
      <c r="H57" s="72">
        <v>0</v>
      </c>
      <c r="I57" s="78">
        <v>13860</v>
      </c>
      <c r="J57" s="72">
        <v>397.78</v>
      </c>
      <c r="K57" s="72">
        <v>0</v>
      </c>
      <c r="L57" s="72">
        <v>421.34</v>
      </c>
      <c r="M57" s="72">
        <v>25</v>
      </c>
      <c r="N57" s="72">
        <v>844.12</v>
      </c>
      <c r="O57" s="78">
        <v>13015.88</v>
      </c>
    </row>
    <row r="58" spans="1:15" ht="36.75" customHeight="1" x14ac:dyDescent="0.2">
      <c r="A58" s="76">
        <f t="shared" si="0"/>
        <v>48</v>
      </c>
      <c r="B58" s="72" t="s">
        <v>489</v>
      </c>
      <c r="C58" s="72" t="s">
        <v>538</v>
      </c>
      <c r="D58" s="72" t="s">
        <v>479</v>
      </c>
      <c r="E58" s="72" t="s">
        <v>529</v>
      </c>
      <c r="F58" s="72" t="s">
        <v>25</v>
      </c>
      <c r="G58" s="78">
        <v>35000</v>
      </c>
      <c r="H58" s="72">
        <v>0</v>
      </c>
      <c r="I58" s="78">
        <v>35000</v>
      </c>
      <c r="J58" s="78">
        <v>1004.5</v>
      </c>
      <c r="K58" s="72">
        <v>0</v>
      </c>
      <c r="L58" s="78">
        <v>1064</v>
      </c>
      <c r="M58" s="72">
        <v>25</v>
      </c>
      <c r="N58" s="78">
        <v>2093.5</v>
      </c>
      <c r="O58" s="78">
        <v>32906.5</v>
      </c>
    </row>
    <row r="59" spans="1:15" ht="36.75" customHeight="1" x14ac:dyDescent="0.2">
      <c r="A59" s="76">
        <f t="shared" si="0"/>
        <v>49</v>
      </c>
      <c r="B59" s="72" t="s">
        <v>72</v>
      </c>
      <c r="C59" s="72" t="s">
        <v>540</v>
      </c>
      <c r="D59" s="72" t="s">
        <v>349</v>
      </c>
      <c r="E59" s="72" t="s">
        <v>529</v>
      </c>
      <c r="F59" s="72" t="s">
        <v>25</v>
      </c>
      <c r="G59" s="78">
        <v>45500</v>
      </c>
      <c r="H59" s="72">
        <v>0</v>
      </c>
      <c r="I59" s="78">
        <v>45500</v>
      </c>
      <c r="J59" s="78">
        <v>1305.8499999999999</v>
      </c>
      <c r="K59" s="78">
        <v>1218.8900000000001</v>
      </c>
      <c r="L59" s="78">
        <v>1383.2</v>
      </c>
      <c r="M59" s="78">
        <v>1525</v>
      </c>
      <c r="N59" s="78">
        <v>5432.94</v>
      </c>
      <c r="O59" s="78">
        <v>40067.06</v>
      </c>
    </row>
    <row r="60" spans="1:15" ht="36.75" customHeight="1" x14ac:dyDescent="0.2">
      <c r="A60" s="76">
        <f t="shared" si="0"/>
        <v>50</v>
      </c>
      <c r="B60" s="72" t="s">
        <v>485</v>
      </c>
      <c r="C60" s="72" t="s">
        <v>538</v>
      </c>
      <c r="D60" s="72" t="s">
        <v>479</v>
      </c>
      <c r="E60" s="72" t="s">
        <v>529</v>
      </c>
      <c r="F60" s="72" t="s">
        <v>25</v>
      </c>
      <c r="G60" s="78">
        <v>35000</v>
      </c>
      <c r="H60" s="72">
        <v>0</v>
      </c>
      <c r="I60" s="78">
        <v>35000</v>
      </c>
      <c r="J60" s="78">
        <v>1004.5</v>
      </c>
      <c r="K60" s="72">
        <v>0</v>
      </c>
      <c r="L60" s="78">
        <v>1064</v>
      </c>
      <c r="M60" s="72">
        <v>25</v>
      </c>
      <c r="N60" s="78">
        <v>2093.5</v>
      </c>
      <c r="O60" s="78">
        <v>32906.5</v>
      </c>
    </row>
    <row r="61" spans="1:15" ht="36.75" customHeight="1" x14ac:dyDescent="0.2">
      <c r="A61" s="76">
        <f t="shared" si="0"/>
        <v>51</v>
      </c>
      <c r="B61" s="72" t="s">
        <v>73</v>
      </c>
      <c r="C61" s="72" t="s">
        <v>539</v>
      </c>
      <c r="D61" s="72" t="s">
        <v>344</v>
      </c>
      <c r="E61" s="72" t="s">
        <v>529</v>
      </c>
      <c r="F61" s="72" t="s">
        <v>530</v>
      </c>
      <c r="G61" s="78">
        <v>26250</v>
      </c>
      <c r="H61" s="72">
        <v>0</v>
      </c>
      <c r="I61" s="78">
        <v>26250</v>
      </c>
      <c r="J61" s="72">
        <v>753.38</v>
      </c>
      <c r="K61" s="72">
        <v>0</v>
      </c>
      <c r="L61" s="72">
        <v>798</v>
      </c>
      <c r="M61" s="72">
        <v>25</v>
      </c>
      <c r="N61" s="78">
        <v>1576.38</v>
      </c>
      <c r="O61" s="78">
        <v>24673.62</v>
      </c>
    </row>
    <row r="62" spans="1:15" ht="36.75" customHeight="1" x14ac:dyDescent="0.2">
      <c r="A62" s="76">
        <f t="shared" si="0"/>
        <v>52</v>
      </c>
      <c r="B62" s="72" t="s">
        <v>74</v>
      </c>
      <c r="C62" s="72" t="s">
        <v>538</v>
      </c>
      <c r="D62" s="72" t="s">
        <v>349</v>
      </c>
      <c r="E62" s="72" t="s">
        <v>529</v>
      </c>
      <c r="F62" s="72" t="s">
        <v>25</v>
      </c>
      <c r="G62" s="78">
        <v>68250</v>
      </c>
      <c r="H62" s="72">
        <v>0</v>
      </c>
      <c r="I62" s="78">
        <v>68250</v>
      </c>
      <c r="J62" s="78">
        <v>1958.78</v>
      </c>
      <c r="K62" s="78">
        <v>4769.1400000000003</v>
      </c>
      <c r="L62" s="78">
        <v>2074.8000000000002</v>
      </c>
      <c r="M62" s="78">
        <v>1375.12</v>
      </c>
      <c r="N62" s="78">
        <v>10177.84</v>
      </c>
      <c r="O62" s="78">
        <v>58072.160000000003</v>
      </c>
    </row>
    <row r="63" spans="1:15" ht="36.75" customHeight="1" x14ac:dyDescent="0.2">
      <c r="A63" s="76">
        <f t="shared" si="0"/>
        <v>53</v>
      </c>
      <c r="B63" s="72" t="s">
        <v>75</v>
      </c>
      <c r="C63" s="72" t="s">
        <v>540</v>
      </c>
      <c r="D63" s="72" t="s">
        <v>349</v>
      </c>
      <c r="E63" s="72" t="s">
        <v>529</v>
      </c>
      <c r="F63" s="72" t="s">
        <v>530</v>
      </c>
      <c r="G63" s="78">
        <v>39000</v>
      </c>
      <c r="H63" s="72">
        <v>0</v>
      </c>
      <c r="I63" s="78">
        <v>39000</v>
      </c>
      <c r="J63" s="78">
        <v>1119.3</v>
      </c>
      <c r="K63" s="72">
        <v>301.52</v>
      </c>
      <c r="L63" s="78">
        <v>1185.5999999999999</v>
      </c>
      <c r="M63" s="72">
        <v>25</v>
      </c>
      <c r="N63" s="78">
        <v>2631.42</v>
      </c>
      <c r="O63" s="78">
        <v>36368.58</v>
      </c>
    </row>
    <row r="64" spans="1:15" ht="36.75" customHeight="1" x14ac:dyDescent="0.2">
      <c r="A64" s="76">
        <f t="shared" si="0"/>
        <v>54</v>
      </c>
      <c r="B64" s="72" t="s">
        <v>76</v>
      </c>
      <c r="C64" s="72" t="s">
        <v>540</v>
      </c>
      <c r="D64" s="72" t="s">
        <v>8</v>
      </c>
      <c r="E64" s="72" t="s">
        <v>529</v>
      </c>
      <c r="F64" s="72" t="s">
        <v>25</v>
      </c>
      <c r="G64" s="78">
        <v>13860</v>
      </c>
      <c r="H64" s="72">
        <v>0</v>
      </c>
      <c r="I64" s="78">
        <v>13860</v>
      </c>
      <c r="J64" s="72">
        <v>397.78</v>
      </c>
      <c r="K64" s="72">
        <v>0</v>
      </c>
      <c r="L64" s="72">
        <v>421.34</v>
      </c>
      <c r="M64" s="78">
        <v>4094.26</v>
      </c>
      <c r="N64" s="78">
        <v>4913.38</v>
      </c>
      <c r="O64" s="78">
        <v>8946.6200000000008</v>
      </c>
    </row>
    <row r="65" spans="1:15" ht="36.75" customHeight="1" x14ac:dyDescent="0.2">
      <c r="A65" s="76">
        <f t="shared" si="0"/>
        <v>55</v>
      </c>
      <c r="B65" s="72" t="s">
        <v>77</v>
      </c>
      <c r="C65" s="72" t="s">
        <v>540</v>
      </c>
      <c r="D65" s="72" t="s">
        <v>344</v>
      </c>
      <c r="E65" s="72" t="s">
        <v>529</v>
      </c>
      <c r="F65" s="72" t="s">
        <v>25</v>
      </c>
      <c r="G65" s="78">
        <v>20000</v>
      </c>
      <c r="H65" s="72">
        <v>0</v>
      </c>
      <c r="I65" s="78">
        <v>20000</v>
      </c>
      <c r="J65" s="72">
        <v>574</v>
      </c>
      <c r="K65" s="72">
        <v>0</v>
      </c>
      <c r="L65" s="72">
        <v>608</v>
      </c>
      <c r="M65" s="78">
        <v>1025</v>
      </c>
      <c r="N65" s="78">
        <v>2207</v>
      </c>
      <c r="O65" s="78">
        <v>17793</v>
      </c>
    </row>
    <row r="66" spans="1:15" ht="36.75" customHeight="1" x14ac:dyDescent="0.2">
      <c r="A66" s="76">
        <f t="shared" si="0"/>
        <v>56</v>
      </c>
      <c r="B66" s="72" t="s">
        <v>78</v>
      </c>
      <c r="C66" s="72" t="s">
        <v>538</v>
      </c>
      <c r="D66" s="72" t="s">
        <v>344</v>
      </c>
      <c r="E66" s="72" t="s">
        <v>529</v>
      </c>
      <c r="F66" s="72" t="s">
        <v>25</v>
      </c>
      <c r="G66" s="78">
        <v>30000</v>
      </c>
      <c r="H66" s="72">
        <v>0</v>
      </c>
      <c r="I66" s="78">
        <v>30000</v>
      </c>
      <c r="J66" s="72">
        <v>861</v>
      </c>
      <c r="K66" s="72">
        <v>0</v>
      </c>
      <c r="L66" s="72">
        <v>912</v>
      </c>
      <c r="M66" s="78">
        <v>7704.52</v>
      </c>
      <c r="N66" s="78">
        <v>9477.52</v>
      </c>
      <c r="O66" s="78">
        <v>20522.48</v>
      </c>
    </row>
    <row r="67" spans="1:15" ht="36.75" customHeight="1" x14ac:dyDescent="0.2">
      <c r="A67" s="76">
        <f t="shared" si="0"/>
        <v>57</v>
      </c>
      <c r="B67" s="72" t="s">
        <v>79</v>
      </c>
      <c r="C67" s="72" t="s">
        <v>539</v>
      </c>
      <c r="D67" s="72" t="s">
        <v>344</v>
      </c>
      <c r="E67" s="72" t="s">
        <v>529</v>
      </c>
      <c r="F67" s="72" t="s">
        <v>25</v>
      </c>
      <c r="G67" s="78">
        <v>25000</v>
      </c>
      <c r="H67" s="72">
        <v>0</v>
      </c>
      <c r="I67" s="78">
        <v>25000</v>
      </c>
      <c r="J67" s="72">
        <v>717.5</v>
      </c>
      <c r="K67" s="72">
        <v>0</v>
      </c>
      <c r="L67" s="72">
        <v>760</v>
      </c>
      <c r="M67" s="72">
        <v>25</v>
      </c>
      <c r="N67" s="78">
        <v>1502.5</v>
      </c>
      <c r="O67" s="78">
        <v>23497.5</v>
      </c>
    </row>
    <row r="68" spans="1:15" ht="36.75" customHeight="1" x14ac:dyDescent="0.2">
      <c r="A68" s="76">
        <f t="shared" si="0"/>
        <v>58</v>
      </c>
      <c r="B68" s="72" t="s">
        <v>80</v>
      </c>
      <c r="C68" s="72" t="s">
        <v>538</v>
      </c>
      <c r="D68" s="72" t="s">
        <v>360</v>
      </c>
      <c r="E68" s="72" t="s">
        <v>529</v>
      </c>
      <c r="F68" s="72" t="s">
        <v>530</v>
      </c>
      <c r="G68" s="78">
        <v>22821.75</v>
      </c>
      <c r="H68" s="72">
        <v>0</v>
      </c>
      <c r="I68" s="78">
        <v>22821.75</v>
      </c>
      <c r="J68" s="72">
        <v>654.98</v>
      </c>
      <c r="K68" s="72">
        <v>0</v>
      </c>
      <c r="L68" s="72">
        <v>693.78</v>
      </c>
      <c r="M68" s="78">
        <v>10545.78</v>
      </c>
      <c r="N68" s="78">
        <v>11894.54</v>
      </c>
      <c r="O68" s="78">
        <v>10927.21</v>
      </c>
    </row>
    <row r="69" spans="1:15" ht="36.75" customHeight="1" x14ac:dyDescent="0.2">
      <c r="A69" s="76">
        <f t="shared" si="0"/>
        <v>59</v>
      </c>
      <c r="B69" s="72" t="s">
        <v>81</v>
      </c>
      <c r="C69" s="72" t="s">
        <v>540</v>
      </c>
      <c r="D69" s="72" t="s">
        <v>361</v>
      </c>
      <c r="E69" s="72" t="s">
        <v>529</v>
      </c>
      <c r="F69" s="72" t="s">
        <v>25</v>
      </c>
      <c r="G69" s="78">
        <v>71662.5</v>
      </c>
      <c r="H69" s="72">
        <v>0</v>
      </c>
      <c r="I69" s="78">
        <v>71662.5</v>
      </c>
      <c r="J69" s="78">
        <v>2056.71</v>
      </c>
      <c r="K69" s="78">
        <v>5681.33</v>
      </c>
      <c r="L69" s="78">
        <v>2178.54</v>
      </c>
      <c r="M69" s="72">
        <v>25</v>
      </c>
      <c r="N69" s="78">
        <v>9941.58</v>
      </c>
      <c r="O69" s="78">
        <v>61720.92</v>
      </c>
    </row>
    <row r="70" spans="1:15" ht="36.75" customHeight="1" x14ac:dyDescent="0.2">
      <c r="A70" s="76">
        <f t="shared" si="0"/>
        <v>60</v>
      </c>
      <c r="B70" s="72" t="s">
        <v>82</v>
      </c>
      <c r="C70" s="72" t="s">
        <v>538</v>
      </c>
      <c r="D70" s="72" t="s">
        <v>8</v>
      </c>
      <c r="E70" s="72" t="s">
        <v>529</v>
      </c>
      <c r="F70" s="72" t="s">
        <v>25</v>
      </c>
      <c r="G70" s="78">
        <v>12000</v>
      </c>
      <c r="H70" s="72">
        <v>0</v>
      </c>
      <c r="I70" s="78">
        <v>12000</v>
      </c>
      <c r="J70" s="72">
        <v>344.4</v>
      </c>
      <c r="K70" s="72">
        <v>0</v>
      </c>
      <c r="L70" s="72">
        <v>364.8</v>
      </c>
      <c r="M70" s="72">
        <v>25</v>
      </c>
      <c r="N70" s="72">
        <v>734.2</v>
      </c>
      <c r="O70" s="78">
        <v>11265.8</v>
      </c>
    </row>
    <row r="71" spans="1:15" ht="36.75" customHeight="1" x14ac:dyDescent="0.2">
      <c r="A71" s="76">
        <f t="shared" si="0"/>
        <v>61</v>
      </c>
      <c r="B71" s="72" t="s">
        <v>83</v>
      </c>
      <c r="C71" s="72" t="s">
        <v>538</v>
      </c>
      <c r="D71" s="72" t="s">
        <v>8</v>
      </c>
      <c r="E71" s="72" t="s">
        <v>529</v>
      </c>
      <c r="F71" s="72" t="s">
        <v>25</v>
      </c>
      <c r="G71" s="78">
        <v>13200</v>
      </c>
      <c r="H71" s="72">
        <v>0</v>
      </c>
      <c r="I71" s="78">
        <v>13200</v>
      </c>
      <c r="J71" s="72">
        <v>378.84</v>
      </c>
      <c r="K71" s="72">
        <v>0</v>
      </c>
      <c r="L71" s="72">
        <v>401.28</v>
      </c>
      <c r="M71" s="72">
        <v>25</v>
      </c>
      <c r="N71" s="72">
        <v>805.12</v>
      </c>
      <c r="O71" s="78">
        <v>12394.88</v>
      </c>
    </row>
    <row r="72" spans="1:15" ht="36.75" customHeight="1" x14ac:dyDescent="0.2">
      <c r="A72" s="76">
        <f t="shared" si="0"/>
        <v>62</v>
      </c>
      <c r="B72" s="72" t="s">
        <v>84</v>
      </c>
      <c r="C72" s="72" t="s">
        <v>538</v>
      </c>
      <c r="D72" s="72" t="s">
        <v>8</v>
      </c>
      <c r="E72" s="72" t="s">
        <v>529</v>
      </c>
      <c r="F72" s="72" t="s">
        <v>25</v>
      </c>
      <c r="G72" s="78">
        <v>12000</v>
      </c>
      <c r="H72" s="72">
        <v>0</v>
      </c>
      <c r="I72" s="78">
        <v>12000</v>
      </c>
      <c r="J72" s="72">
        <v>344.4</v>
      </c>
      <c r="K72" s="72">
        <v>0</v>
      </c>
      <c r="L72" s="72">
        <v>364.8</v>
      </c>
      <c r="M72" s="72">
        <v>25</v>
      </c>
      <c r="N72" s="72">
        <v>734.2</v>
      </c>
      <c r="O72" s="78">
        <v>11265.8</v>
      </c>
    </row>
    <row r="73" spans="1:15" ht="36.75" customHeight="1" x14ac:dyDescent="0.2">
      <c r="A73" s="76">
        <f t="shared" si="0"/>
        <v>63</v>
      </c>
      <c r="B73" s="72" t="s">
        <v>85</v>
      </c>
      <c r="C73" s="72" t="s">
        <v>540</v>
      </c>
      <c r="D73" s="72" t="s">
        <v>357</v>
      </c>
      <c r="E73" s="72" t="s">
        <v>529</v>
      </c>
      <c r="F73" s="72" t="s">
        <v>25</v>
      </c>
      <c r="G73" s="78">
        <v>28000</v>
      </c>
      <c r="H73" s="72">
        <v>0</v>
      </c>
      <c r="I73" s="78">
        <v>28000</v>
      </c>
      <c r="J73" s="72">
        <v>803.6</v>
      </c>
      <c r="K73" s="72">
        <v>0</v>
      </c>
      <c r="L73" s="72">
        <v>851.2</v>
      </c>
      <c r="M73" s="72">
        <v>25</v>
      </c>
      <c r="N73" s="78">
        <v>1679.8</v>
      </c>
      <c r="O73" s="78">
        <v>26320.2</v>
      </c>
    </row>
    <row r="74" spans="1:15" ht="36.75" customHeight="1" x14ac:dyDescent="0.2">
      <c r="A74" s="76">
        <f t="shared" si="0"/>
        <v>64</v>
      </c>
      <c r="B74" s="72" t="s">
        <v>493</v>
      </c>
      <c r="C74" s="72" t="s">
        <v>538</v>
      </c>
      <c r="D74" s="72" t="s">
        <v>458</v>
      </c>
      <c r="E74" s="72" t="s">
        <v>529</v>
      </c>
      <c r="F74" s="72" t="s">
        <v>25</v>
      </c>
      <c r="G74" s="78">
        <v>90000</v>
      </c>
      <c r="H74" s="72">
        <v>0</v>
      </c>
      <c r="I74" s="78">
        <v>90000</v>
      </c>
      <c r="J74" s="78">
        <v>2583</v>
      </c>
      <c r="K74" s="78">
        <v>9753.1200000000008</v>
      </c>
      <c r="L74" s="78">
        <v>2736</v>
      </c>
      <c r="M74" s="72">
        <v>25</v>
      </c>
      <c r="N74" s="78">
        <v>15097.12</v>
      </c>
      <c r="O74" s="78">
        <v>74902.880000000005</v>
      </c>
    </row>
    <row r="75" spans="1:15" ht="36.75" customHeight="1" x14ac:dyDescent="0.2">
      <c r="A75" s="76">
        <f t="shared" si="0"/>
        <v>65</v>
      </c>
      <c r="B75" s="72" t="s">
        <v>86</v>
      </c>
      <c r="C75" s="72" t="s">
        <v>540</v>
      </c>
      <c r="D75" s="72" t="s">
        <v>344</v>
      </c>
      <c r="E75" s="72" t="s">
        <v>529</v>
      </c>
      <c r="F75" s="72" t="s">
        <v>25</v>
      </c>
      <c r="G75" s="78">
        <v>20000</v>
      </c>
      <c r="H75" s="72">
        <v>0</v>
      </c>
      <c r="I75" s="78">
        <v>20000</v>
      </c>
      <c r="J75" s="72">
        <v>574</v>
      </c>
      <c r="K75" s="72">
        <v>0</v>
      </c>
      <c r="L75" s="72">
        <v>608</v>
      </c>
      <c r="M75" s="72">
        <v>25</v>
      </c>
      <c r="N75" s="78">
        <v>1207</v>
      </c>
      <c r="O75" s="78">
        <v>18793</v>
      </c>
    </row>
    <row r="76" spans="1:15" ht="36.75" customHeight="1" x14ac:dyDescent="0.2">
      <c r="A76" s="76">
        <f t="shared" si="0"/>
        <v>66</v>
      </c>
      <c r="B76" s="72" t="s">
        <v>87</v>
      </c>
      <c r="C76" s="72" t="s">
        <v>538</v>
      </c>
      <c r="D76" s="72" t="s">
        <v>8</v>
      </c>
      <c r="E76" s="72" t="s">
        <v>529</v>
      </c>
      <c r="F76" s="72" t="s">
        <v>25</v>
      </c>
      <c r="G76" s="78">
        <v>13200</v>
      </c>
      <c r="H76" s="72">
        <v>0</v>
      </c>
      <c r="I76" s="78">
        <v>13200</v>
      </c>
      <c r="J76" s="72">
        <v>378.84</v>
      </c>
      <c r="K76" s="72">
        <v>0</v>
      </c>
      <c r="L76" s="72">
        <v>401.28</v>
      </c>
      <c r="M76" s="72">
        <v>25</v>
      </c>
      <c r="N76" s="72">
        <v>805.12</v>
      </c>
      <c r="O76" s="78">
        <v>12394.88</v>
      </c>
    </row>
    <row r="77" spans="1:15" ht="36.75" customHeight="1" x14ac:dyDescent="0.2">
      <c r="A77" s="76">
        <f t="shared" ref="A77:A140" si="1">+A76+1</f>
        <v>67</v>
      </c>
      <c r="B77" s="72" t="s">
        <v>477</v>
      </c>
      <c r="C77" s="72" t="s">
        <v>538</v>
      </c>
      <c r="D77" s="72" t="s">
        <v>352</v>
      </c>
      <c r="E77" s="72" t="s">
        <v>529</v>
      </c>
      <c r="F77" s="72" t="s">
        <v>25</v>
      </c>
      <c r="G77" s="78">
        <v>17000</v>
      </c>
      <c r="H77" s="72">
        <v>0</v>
      </c>
      <c r="I77" s="78">
        <v>17000</v>
      </c>
      <c r="J77" s="72">
        <v>487.9</v>
      </c>
      <c r="K77" s="72">
        <v>0</v>
      </c>
      <c r="L77" s="72">
        <v>516.79999999999995</v>
      </c>
      <c r="M77" s="72">
        <v>25</v>
      </c>
      <c r="N77" s="78">
        <v>1029.7</v>
      </c>
      <c r="O77" s="78">
        <v>15970.3</v>
      </c>
    </row>
    <row r="78" spans="1:15" ht="36.75" customHeight="1" x14ac:dyDescent="0.2">
      <c r="A78" s="76">
        <f t="shared" si="1"/>
        <v>68</v>
      </c>
      <c r="B78" s="72" t="s">
        <v>88</v>
      </c>
      <c r="C78" s="72" t="s">
        <v>538</v>
      </c>
      <c r="D78" s="72" t="s">
        <v>349</v>
      </c>
      <c r="E78" s="72" t="s">
        <v>529</v>
      </c>
      <c r="F78" s="72" t="s">
        <v>530</v>
      </c>
      <c r="G78" s="78">
        <v>65000</v>
      </c>
      <c r="H78" s="72">
        <v>0</v>
      </c>
      <c r="I78" s="78">
        <v>65000</v>
      </c>
      <c r="J78" s="78">
        <v>1865.5</v>
      </c>
      <c r="K78" s="78">
        <v>4427.58</v>
      </c>
      <c r="L78" s="78">
        <v>1976</v>
      </c>
      <c r="M78" s="72">
        <v>25</v>
      </c>
      <c r="N78" s="78">
        <v>8294.08</v>
      </c>
      <c r="O78" s="78">
        <v>56705.919999999998</v>
      </c>
    </row>
    <row r="79" spans="1:15" ht="36.75" customHeight="1" x14ac:dyDescent="0.2">
      <c r="A79" s="76">
        <f t="shared" si="1"/>
        <v>69</v>
      </c>
      <c r="B79" s="72" t="s">
        <v>487</v>
      </c>
      <c r="C79" s="72" t="s">
        <v>538</v>
      </c>
      <c r="D79" s="72" t="s">
        <v>349</v>
      </c>
      <c r="E79" s="72" t="s">
        <v>529</v>
      </c>
      <c r="F79" s="72" t="s">
        <v>530</v>
      </c>
      <c r="G79" s="78">
        <v>50000</v>
      </c>
      <c r="H79" s="72">
        <v>0</v>
      </c>
      <c r="I79" s="78">
        <v>50000</v>
      </c>
      <c r="J79" s="78">
        <v>1435</v>
      </c>
      <c r="K79" s="78">
        <v>1854</v>
      </c>
      <c r="L79" s="78">
        <v>1520</v>
      </c>
      <c r="M79" s="72">
        <v>25</v>
      </c>
      <c r="N79" s="78">
        <v>4834</v>
      </c>
      <c r="O79" s="78">
        <v>45166</v>
      </c>
    </row>
    <row r="80" spans="1:15" ht="36.75" customHeight="1" x14ac:dyDescent="0.2">
      <c r="A80" s="76">
        <f t="shared" si="1"/>
        <v>70</v>
      </c>
      <c r="B80" s="72" t="s">
        <v>89</v>
      </c>
      <c r="C80" s="72" t="s">
        <v>538</v>
      </c>
      <c r="D80" s="72" t="s">
        <v>8</v>
      </c>
      <c r="E80" s="72" t="s">
        <v>529</v>
      </c>
      <c r="F80" s="72" t="s">
        <v>25</v>
      </c>
      <c r="G80" s="78">
        <v>13860</v>
      </c>
      <c r="H80" s="72">
        <v>0</v>
      </c>
      <c r="I80" s="78">
        <v>13860</v>
      </c>
      <c r="J80" s="72">
        <v>397.78</v>
      </c>
      <c r="K80" s="72">
        <v>0</v>
      </c>
      <c r="L80" s="72">
        <v>421.34</v>
      </c>
      <c r="M80" s="72">
        <v>25</v>
      </c>
      <c r="N80" s="72">
        <v>844.12</v>
      </c>
      <c r="O80" s="78">
        <v>13015.88</v>
      </c>
    </row>
    <row r="81" spans="1:15" ht="36.75" customHeight="1" x14ac:dyDescent="0.2">
      <c r="A81" s="76">
        <f t="shared" si="1"/>
        <v>71</v>
      </c>
      <c r="B81" s="72" t="s">
        <v>90</v>
      </c>
      <c r="C81" s="72" t="s">
        <v>538</v>
      </c>
      <c r="D81" s="72" t="s">
        <v>362</v>
      </c>
      <c r="E81" s="72" t="s">
        <v>529</v>
      </c>
      <c r="F81" s="72" t="s">
        <v>25</v>
      </c>
      <c r="G81" s="78">
        <v>16000</v>
      </c>
      <c r="H81" s="72">
        <v>0</v>
      </c>
      <c r="I81" s="78">
        <v>16000</v>
      </c>
      <c r="J81" s="72">
        <v>459.2</v>
      </c>
      <c r="K81" s="72">
        <v>0</v>
      </c>
      <c r="L81" s="72">
        <v>486.4</v>
      </c>
      <c r="M81" s="78">
        <v>7698.39</v>
      </c>
      <c r="N81" s="78">
        <v>8643.99</v>
      </c>
      <c r="O81" s="78">
        <v>7356.01</v>
      </c>
    </row>
    <row r="82" spans="1:15" ht="36.75" customHeight="1" x14ac:dyDescent="0.2">
      <c r="A82" s="76">
        <f t="shared" si="1"/>
        <v>72</v>
      </c>
      <c r="B82" s="72" t="s">
        <v>91</v>
      </c>
      <c r="C82" s="72" t="s">
        <v>539</v>
      </c>
      <c r="D82" s="72" t="s">
        <v>349</v>
      </c>
      <c r="E82" s="72" t="s">
        <v>529</v>
      </c>
      <c r="F82" s="72" t="s">
        <v>25</v>
      </c>
      <c r="G82" s="78">
        <v>58500</v>
      </c>
      <c r="H82" s="72">
        <v>0</v>
      </c>
      <c r="I82" s="78">
        <v>58500</v>
      </c>
      <c r="J82" s="78">
        <v>1678.95</v>
      </c>
      <c r="K82" s="78">
        <v>3204.41</v>
      </c>
      <c r="L82" s="78">
        <v>1778.4</v>
      </c>
      <c r="M82" s="78">
        <v>8025</v>
      </c>
      <c r="N82" s="78">
        <v>14686.76</v>
      </c>
      <c r="O82" s="78">
        <v>43813.24</v>
      </c>
    </row>
    <row r="83" spans="1:15" ht="36.75" customHeight="1" x14ac:dyDescent="0.2">
      <c r="A83" s="76">
        <f t="shared" si="1"/>
        <v>73</v>
      </c>
      <c r="B83" s="72" t="s">
        <v>92</v>
      </c>
      <c r="C83" s="72" t="s">
        <v>538</v>
      </c>
      <c r="D83" s="72" t="s">
        <v>349</v>
      </c>
      <c r="E83" s="72" t="s">
        <v>529</v>
      </c>
      <c r="F83" s="72" t="s">
        <v>25</v>
      </c>
      <c r="G83" s="78">
        <v>63063</v>
      </c>
      <c r="H83" s="72">
        <v>0</v>
      </c>
      <c r="I83" s="78">
        <v>63063</v>
      </c>
      <c r="J83" s="78">
        <v>1809.91</v>
      </c>
      <c r="K83" s="78">
        <v>4063.07</v>
      </c>
      <c r="L83" s="78">
        <v>1917.12</v>
      </c>
      <c r="M83" s="78">
        <v>9662.5499999999993</v>
      </c>
      <c r="N83" s="78">
        <v>17452.650000000001</v>
      </c>
      <c r="O83" s="78">
        <v>45610.35</v>
      </c>
    </row>
    <row r="84" spans="1:15" ht="36.75" customHeight="1" x14ac:dyDescent="0.2">
      <c r="A84" s="76">
        <f t="shared" si="1"/>
        <v>74</v>
      </c>
      <c r="B84" s="72" t="s">
        <v>93</v>
      </c>
      <c r="C84" s="72" t="s">
        <v>538</v>
      </c>
      <c r="D84" s="72" t="s">
        <v>8</v>
      </c>
      <c r="E84" s="72" t="s">
        <v>529</v>
      </c>
      <c r="F84" s="72" t="s">
        <v>25</v>
      </c>
      <c r="G84" s="78">
        <v>13860</v>
      </c>
      <c r="H84" s="72">
        <v>0</v>
      </c>
      <c r="I84" s="78">
        <v>13860</v>
      </c>
      <c r="J84" s="72">
        <v>397.78</v>
      </c>
      <c r="K84" s="72">
        <v>0</v>
      </c>
      <c r="L84" s="72">
        <v>421.34</v>
      </c>
      <c r="M84" s="72">
        <v>25</v>
      </c>
      <c r="N84" s="72">
        <v>844.12</v>
      </c>
      <c r="O84" s="78">
        <v>13015.88</v>
      </c>
    </row>
    <row r="85" spans="1:15" ht="36.75" customHeight="1" x14ac:dyDescent="0.2">
      <c r="A85" s="76">
        <f t="shared" si="1"/>
        <v>75</v>
      </c>
      <c r="B85" s="72" t="s">
        <v>94</v>
      </c>
      <c r="C85" s="72" t="s">
        <v>538</v>
      </c>
      <c r="D85" s="72" t="s">
        <v>349</v>
      </c>
      <c r="E85" s="72" t="s">
        <v>529</v>
      </c>
      <c r="F85" s="72" t="s">
        <v>25</v>
      </c>
      <c r="G85" s="78">
        <v>65000</v>
      </c>
      <c r="H85" s="72">
        <v>0</v>
      </c>
      <c r="I85" s="78">
        <v>65000</v>
      </c>
      <c r="J85" s="78">
        <v>1865.5</v>
      </c>
      <c r="K85" s="78">
        <v>4427.58</v>
      </c>
      <c r="L85" s="78">
        <v>1976</v>
      </c>
      <c r="M85" s="72">
        <v>25</v>
      </c>
      <c r="N85" s="78">
        <v>8294.08</v>
      </c>
      <c r="O85" s="78">
        <v>56705.919999999998</v>
      </c>
    </row>
    <row r="86" spans="1:15" ht="36.75" customHeight="1" x14ac:dyDescent="0.2">
      <c r="A86" s="76">
        <f t="shared" si="1"/>
        <v>76</v>
      </c>
      <c r="B86" s="72" t="s">
        <v>95</v>
      </c>
      <c r="C86" s="72" t="s">
        <v>539</v>
      </c>
      <c r="D86" s="72" t="s">
        <v>348</v>
      </c>
      <c r="E86" s="72" t="s">
        <v>529</v>
      </c>
      <c r="F86" s="72" t="s">
        <v>25</v>
      </c>
      <c r="G86" s="78">
        <v>73500</v>
      </c>
      <c r="H86" s="72">
        <v>0</v>
      </c>
      <c r="I86" s="78">
        <v>73500</v>
      </c>
      <c r="J86" s="78">
        <v>2109.4499999999998</v>
      </c>
      <c r="K86" s="78">
        <v>6027.11</v>
      </c>
      <c r="L86" s="78">
        <v>2234.4</v>
      </c>
      <c r="M86" s="72">
        <v>25</v>
      </c>
      <c r="N86" s="78">
        <v>10395.959999999999</v>
      </c>
      <c r="O86" s="78">
        <v>63104.04</v>
      </c>
    </row>
    <row r="87" spans="1:15" ht="36.75" customHeight="1" x14ac:dyDescent="0.2">
      <c r="A87" s="76">
        <f t="shared" si="1"/>
        <v>77</v>
      </c>
      <c r="B87" s="72" t="s">
        <v>96</v>
      </c>
      <c r="C87" s="72" t="s">
        <v>538</v>
      </c>
      <c r="D87" s="72" t="s">
        <v>8</v>
      </c>
      <c r="E87" s="72" t="s">
        <v>529</v>
      </c>
      <c r="F87" s="72" t="s">
        <v>25</v>
      </c>
      <c r="G87" s="78">
        <v>13200</v>
      </c>
      <c r="H87" s="72">
        <v>0</v>
      </c>
      <c r="I87" s="78">
        <v>13200</v>
      </c>
      <c r="J87" s="72">
        <v>378.84</v>
      </c>
      <c r="K87" s="72">
        <v>0</v>
      </c>
      <c r="L87" s="72">
        <v>401.28</v>
      </c>
      <c r="M87" s="72">
        <v>25</v>
      </c>
      <c r="N87" s="72">
        <v>805.12</v>
      </c>
      <c r="O87" s="78">
        <v>12394.88</v>
      </c>
    </row>
    <row r="88" spans="1:15" ht="36.75" customHeight="1" x14ac:dyDescent="0.2">
      <c r="A88" s="76">
        <f t="shared" si="1"/>
        <v>78</v>
      </c>
      <c r="B88" s="72" t="s">
        <v>97</v>
      </c>
      <c r="C88" s="72" t="s">
        <v>539</v>
      </c>
      <c r="D88" s="72" t="s">
        <v>349</v>
      </c>
      <c r="E88" s="72" t="s">
        <v>529</v>
      </c>
      <c r="F88" s="72" t="s">
        <v>25</v>
      </c>
      <c r="G88" s="78">
        <v>64350</v>
      </c>
      <c r="H88" s="72">
        <v>0</v>
      </c>
      <c r="I88" s="78">
        <v>64350</v>
      </c>
      <c r="J88" s="78">
        <v>1846.85</v>
      </c>
      <c r="K88" s="78">
        <v>4305.26</v>
      </c>
      <c r="L88" s="78">
        <v>1956.24</v>
      </c>
      <c r="M88" s="72">
        <v>25</v>
      </c>
      <c r="N88" s="78">
        <v>8133.35</v>
      </c>
      <c r="O88" s="78">
        <v>56216.65</v>
      </c>
    </row>
    <row r="89" spans="1:15" ht="36.75" customHeight="1" x14ac:dyDescent="0.2">
      <c r="A89" s="76">
        <f t="shared" si="1"/>
        <v>79</v>
      </c>
      <c r="B89" s="72" t="s">
        <v>492</v>
      </c>
      <c r="C89" s="72" t="s">
        <v>538</v>
      </c>
      <c r="D89" s="72" t="s">
        <v>349</v>
      </c>
      <c r="E89" s="72" t="s">
        <v>529</v>
      </c>
      <c r="F89" s="72" t="s">
        <v>25</v>
      </c>
      <c r="G89" s="78">
        <v>68250</v>
      </c>
      <c r="H89" s="72">
        <v>0</v>
      </c>
      <c r="I89" s="78">
        <v>68250</v>
      </c>
      <c r="J89" s="78">
        <v>1958.78</v>
      </c>
      <c r="K89" s="78">
        <v>5039.16</v>
      </c>
      <c r="L89" s="78">
        <v>2074.8000000000002</v>
      </c>
      <c r="M89" s="72">
        <v>25</v>
      </c>
      <c r="N89" s="78">
        <v>9097.74</v>
      </c>
      <c r="O89" s="78">
        <v>59152.26</v>
      </c>
    </row>
    <row r="90" spans="1:15" ht="36.75" customHeight="1" x14ac:dyDescent="0.2">
      <c r="A90" s="76">
        <f t="shared" si="1"/>
        <v>80</v>
      </c>
      <c r="B90" s="72" t="s">
        <v>98</v>
      </c>
      <c r="C90" s="72" t="s">
        <v>538</v>
      </c>
      <c r="D90" s="72" t="s">
        <v>8</v>
      </c>
      <c r="E90" s="72" t="s">
        <v>529</v>
      </c>
      <c r="F90" s="72" t="s">
        <v>25</v>
      </c>
      <c r="G90" s="78">
        <v>13860</v>
      </c>
      <c r="H90" s="72">
        <v>0</v>
      </c>
      <c r="I90" s="78">
        <v>13860</v>
      </c>
      <c r="J90" s="72">
        <v>397.78</v>
      </c>
      <c r="K90" s="72">
        <v>0</v>
      </c>
      <c r="L90" s="72">
        <v>421.34</v>
      </c>
      <c r="M90" s="72">
        <v>25</v>
      </c>
      <c r="N90" s="72">
        <v>844.12</v>
      </c>
      <c r="O90" s="78">
        <v>13015.88</v>
      </c>
    </row>
    <row r="91" spans="1:15" ht="36.75" customHeight="1" x14ac:dyDescent="0.2">
      <c r="A91" s="76">
        <f t="shared" si="1"/>
        <v>81</v>
      </c>
      <c r="B91" s="72" t="s">
        <v>99</v>
      </c>
      <c r="C91" s="72" t="s">
        <v>538</v>
      </c>
      <c r="D91" s="72" t="s">
        <v>349</v>
      </c>
      <c r="E91" s="72" t="s">
        <v>529</v>
      </c>
      <c r="F91" s="72" t="s">
        <v>25</v>
      </c>
      <c r="G91" s="78">
        <v>82492.800000000003</v>
      </c>
      <c r="H91" s="72">
        <v>0</v>
      </c>
      <c r="I91" s="78">
        <v>82492.800000000003</v>
      </c>
      <c r="J91" s="78">
        <v>2367.54</v>
      </c>
      <c r="K91" s="78">
        <v>7649.71</v>
      </c>
      <c r="L91" s="78">
        <v>2507.7800000000002</v>
      </c>
      <c r="M91" s="78">
        <v>1375.12</v>
      </c>
      <c r="N91" s="78">
        <v>13900.15</v>
      </c>
      <c r="O91" s="78">
        <v>68592.649999999994</v>
      </c>
    </row>
    <row r="92" spans="1:15" ht="36.75" customHeight="1" x14ac:dyDescent="0.2">
      <c r="A92" s="76">
        <f t="shared" si="1"/>
        <v>82</v>
      </c>
      <c r="B92" s="72" t="s">
        <v>459</v>
      </c>
      <c r="C92" s="72" t="s">
        <v>538</v>
      </c>
      <c r="D92" s="72" t="s">
        <v>344</v>
      </c>
      <c r="E92" s="72" t="s">
        <v>529</v>
      </c>
      <c r="F92" s="72" t="s">
        <v>25</v>
      </c>
      <c r="G92" s="78">
        <v>30000</v>
      </c>
      <c r="H92" s="72">
        <v>0</v>
      </c>
      <c r="I92" s="78">
        <v>30000</v>
      </c>
      <c r="J92" s="72">
        <v>861</v>
      </c>
      <c r="K92" s="72">
        <v>0</v>
      </c>
      <c r="L92" s="72">
        <v>912</v>
      </c>
      <c r="M92" s="72">
        <v>25</v>
      </c>
      <c r="N92" s="78">
        <v>1798</v>
      </c>
      <c r="O92" s="78">
        <v>28202</v>
      </c>
    </row>
    <row r="93" spans="1:15" ht="36.75" customHeight="1" x14ac:dyDescent="0.2">
      <c r="A93" s="76">
        <f t="shared" si="1"/>
        <v>83</v>
      </c>
      <c r="B93" s="72" t="s">
        <v>100</v>
      </c>
      <c r="C93" s="72" t="s">
        <v>538</v>
      </c>
      <c r="D93" s="72" t="s">
        <v>363</v>
      </c>
      <c r="E93" s="72" t="s">
        <v>529</v>
      </c>
      <c r="F93" s="72" t="s">
        <v>530</v>
      </c>
      <c r="G93" s="78">
        <v>24150</v>
      </c>
      <c r="H93" s="72">
        <v>0</v>
      </c>
      <c r="I93" s="78">
        <v>24150</v>
      </c>
      <c r="J93" s="72">
        <v>693.11</v>
      </c>
      <c r="K93" s="72">
        <v>0</v>
      </c>
      <c r="L93" s="72">
        <v>734.16</v>
      </c>
      <c r="M93" s="72">
        <v>25</v>
      </c>
      <c r="N93" s="78">
        <v>1452.27</v>
      </c>
      <c r="O93" s="78">
        <v>22697.73</v>
      </c>
    </row>
    <row r="94" spans="1:15" ht="36.75" customHeight="1" x14ac:dyDescent="0.2">
      <c r="A94" s="76">
        <f t="shared" si="1"/>
        <v>84</v>
      </c>
      <c r="B94" s="72" t="s">
        <v>101</v>
      </c>
      <c r="C94" s="72" t="s">
        <v>538</v>
      </c>
      <c r="D94" s="72" t="s">
        <v>8</v>
      </c>
      <c r="E94" s="72" t="s">
        <v>529</v>
      </c>
      <c r="F94" s="72" t="s">
        <v>25</v>
      </c>
      <c r="G94" s="78">
        <v>12000</v>
      </c>
      <c r="H94" s="72">
        <v>0</v>
      </c>
      <c r="I94" s="78">
        <v>12000</v>
      </c>
      <c r="J94" s="72">
        <v>344.4</v>
      </c>
      <c r="K94" s="72">
        <v>0</v>
      </c>
      <c r="L94" s="72">
        <v>364.8</v>
      </c>
      <c r="M94" s="72">
        <v>25</v>
      </c>
      <c r="N94" s="72">
        <v>734.2</v>
      </c>
      <c r="O94" s="78">
        <v>11265.8</v>
      </c>
    </row>
    <row r="95" spans="1:15" ht="36.75" customHeight="1" x14ac:dyDescent="0.2">
      <c r="A95" s="76">
        <f t="shared" si="1"/>
        <v>85</v>
      </c>
      <c r="B95" s="72" t="s">
        <v>102</v>
      </c>
      <c r="C95" s="72" t="s">
        <v>538</v>
      </c>
      <c r="D95" s="72" t="s">
        <v>348</v>
      </c>
      <c r="E95" s="72" t="s">
        <v>529</v>
      </c>
      <c r="F95" s="72" t="s">
        <v>25</v>
      </c>
      <c r="G95" s="78">
        <v>80000</v>
      </c>
      <c r="H95" s="72">
        <v>0</v>
      </c>
      <c r="I95" s="78">
        <v>80000</v>
      </c>
      <c r="J95" s="78">
        <v>2296</v>
      </c>
      <c r="K95" s="78">
        <v>7400.87</v>
      </c>
      <c r="L95" s="78">
        <v>2432</v>
      </c>
      <c r="M95" s="72">
        <v>25</v>
      </c>
      <c r="N95" s="78">
        <v>12153.87</v>
      </c>
      <c r="O95" s="78">
        <v>67846.13</v>
      </c>
    </row>
    <row r="96" spans="1:15" ht="36.75" customHeight="1" x14ac:dyDescent="0.2">
      <c r="A96" s="76">
        <f t="shared" si="1"/>
        <v>86</v>
      </c>
      <c r="B96" s="72" t="s">
        <v>508</v>
      </c>
      <c r="C96" s="72" t="s">
        <v>539</v>
      </c>
      <c r="D96" s="72" t="s">
        <v>349</v>
      </c>
      <c r="E96" s="72" t="s">
        <v>529</v>
      </c>
      <c r="F96" s="72" t="s">
        <v>25</v>
      </c>
      <c r="G96" s="78">
        <v>64350</v>
      </c>
      <c r="H96" s="72">
        <v>0</v>
      </c>
      <c r="I96" s="78">
        <v>64350</v>
      </c>
      <c r="J96" s="78">
        <v>1846.85</v>
      </c>
      <c r="K96" s="78">
        <v>4035.23</v>
      </c>
      <c r="L96" s="78">
        <v>1956.24</v>
      </c>
      <c r="M96" s="78">
        <v>1375.12</v>
      </c>
      <c r="N96" s="78">
        <v>9213.44</v>
      </c>
      <c r="O96" s="78">
        <v>55136.56</v>
      </c>
    </row>
    <row r="97" spans="1:15" ht="36.75" customHeight="1" x14ac:dyDescent="0.2">
      <c r="A97" s="76">
        <f t="shared" si="1"/>
        <v>87</v>
      </c>
      <c r="B97" s="72" t="s">
        <v>103</v>
      </c>
      <c r="C97" s="72" t="s">
        <v>538</v>
      </c>
      <c r="D97" s="72" t="s">
        <v>349</v>
      </c>
      <c r="E97" s="72" t="s">
        <v>529</v>
      </c>
      <c r="F97" s="72" t="s">
        <v>25</v>
      </c>
      <c r="G97" s="78">
        <v>50000</v>
      </c>
      <c r="H97" s="72">
        <v>0</v>
      </c>
      <c r="I97" s="78">
        <v>50000</v>
      </c>
      <c r="J97" s="78">
        <v>1435</v>
      </c>
      <c r="K97" s="78">
        <v>1854</v>
      </c>
      <c r="L97" s="78">
        <v>1520</v>
      </c>
      <c r="M97" s="72">
        <v>25</v>
      </c>
      <c r="N97" s="78">
        <v>4834</v>
      </c>
      <c r="O97" s="78">
        <v>45166</v>
      </c>
    </row>
    <row r="98" spans="1:15" ht="36.75" customHeight="1" x14ac:dyDescent="0.2">
      <c r="A98" s="76">
        <f t="shared" si="1"/>
        <v>88</v>
      </c>
      <c r="B98" s="72" t="s">
        <v>104</v>
      </c>
      <c r="C98" s="72" t="s">
        <v>539</v>
      </c>
      <c r="D98" s="72" t="s">
        <v>349</v>
      </c>
      <c r="E98" s="72" t="s">
        <v>529</v>
      </c>
      <c r="F98" s="72" t="s">
        <v>25</v>
      </c>
      <c r="G98" s="78">
        <v>64350</v>
      </c>
      <c r="H98" s="72">
        <v>0</v>
      </c>
      <c r="I98" s="78">
        <v>64350</v>
      </c>
      <c r="J98" s="78">
        <v>1846.85</v>
      </c>
      <c r="K98" s="78">
        <v>4305.26</v>
      </c>
      <c r="L98" s="78">
        <v>1956.24</v>
      </c>
      <c r="M98" s="78">
        <v>4025</v>
      </c>
      <c r="N98" s="78">
        <v>12133.35</v>
      </c>
      <c r="O98" s="78">
        <v>52216.65</v>
      </c>
    </row>
    <row r="99" spans="1:15" ht="36.75" customHeight="1" x14ac:dyDescent="0.2">
      <c r="A99" s="76">
        <f t="shared" si="1"/>
        <v>89</v>
      </c>
      <c r="B99" s="72" t="s">
        <v>105</v>
      </c>
      <c r="C99" s="72" t="s">
        <v>538</v>
      </c>
      <c r="D99" s="72" t="s">
        <v>365</v>
      </c>
      <c r="E99" s="72" t="s">
        <v>529</v>
      </c>
      <c r="F99" s="72" t="s">
        <v>530</v>
      </c>
      <c r="G99" s="78">
        <v>13860</v>
      </c>
      <c r="H99" s="72">
        <v>0</v>
      </c>
      <c r="I99" s="78">
        <v>13860</v>
      </c>
      <c r="J99" s="72">
        <v>397.78</v>
      </c>
      <c r="K99" s="72">
        <v>0</v>
      </c>
      <c r="L99" s="72">
        <v>421.34</v>
      </c>
      <c r="M99" s="72">
        <v>25</v>
      </c>
      <c r="N99" s="72">
        <v>844.12</v>
      </c>
      <c r="O99" s="78">
        <v>13015.88</v>
      </c>
    </row>
    <row r="100" spans="1:15" ht="36.75" customHeight="1" x14ac:dyDescent="0.2">
      <c r="A100" s="76">
        <f t="shared" si="1"/>
        <v>90</v>
      </c>
      <c r="B100" s="72" t="s">
        <v>106</v>
      </c>
      <c r="C100" s="72" t="s">
        <v>539</v>
      </c>
      <c r="D100" s="72" t="s">
        <v>341</v>
      </c>
      <c r="E100" s="72" t="s">
        <v>529</v>
      </c>
      <c r="F100" s="72" t="s">
        <v>25</v>
      </c>
      <c r="G100" s="78">
        <v>35000</v>
      </c>
      <c r="H100" s="72">
        <v>0</v>
      </c>
      <c r="I100" s="78">
        <v>35000</v>
      </c>
      <c r="J100" s="78">
        <v>1004.5</v>
      </c>
      <c r="K100" s="72">
        <v>0</v>
      </c>
      <c r="L100" s="78">
        <v>1064</v>
      </c>
      <c r="M100" s="72">
        <v>25</v>
      </c>
      <c r="N100" s="78">
        <v>2093.5</v>
      </c>
      <c r="O100" s="78">
        <v>32906.5</v>
      </c>
    </row>
    <row r="101" spans="1:15" ht="36.75" customHeight="1" x14ac:dyDescent="0.2">
      <c r="A101" s="76">
        <f t="shared" si="1"/>
        <v>91</v>
      </c>
      <c r="B101" s="72" t="s">
        <v>107</v>
      </c>
      <c r="C101" s="72" t="s">
        <v>538</v>
      </c>
      <c r="D101" s="72" t="s">
        <v>8</v>
      </c>
      <c r="E101" s="72" t="s">
        <v>529</v>
      </c>
      <c r="F101" s="72" t="s">
        <v>530</v>
      </c>
      <c r="G101" s="78">
        <v>13860</v>
      </c>
      <c r="H101" s="72">
        <v>0</v>
      </c>
      <c r="I101" s="78">
        <v>13860</v>
      </c>
      <c r="J101" s="72">
        <v>397.78</v>
      </c>
      <c r="K101" s="72">
        <v>0</v>
      </c>
      <c r="L101" s="72">
        <v>421.34</v>
      </c>
      <c r="M101" s="72">
        <v>25</v>
      </c>
      <c r="N101" s="72">
        <v>844.12</v>
      </c>
      <c r="O101" s="78">
        <v>13015.88</v>
      </c>
    </row>
    <row r="102" spans="1:15" ht="36.75" customHeight="1" x14ac:dyDescent="0.2">
      <c r="A102" s="76">
        <f t="shared" si="1"/>
        <v>92</v>
      </c>
      <c r="B102" s="72" t="s">
        <v>108</v>
      </c>
      <c r="C102" s="72" t="s">
        <v>539</v>
      </c>
      <c r="D102" s="72" t="s">
        <v>349</v>
      </c>
      <c r="E102" s="72" t="s">
        <v>529</v>
      </c>
      <c r="F102" s="72" t="s">
        <v>530</v>
      </c>
      <c r="G102" s="78">
        <v>67567.5</v>
      </c>
      <c r="H102" s="72">
        <v>0</v>
      </c>
      <c r="I102" s="78">
        <v>67567.5</v>
      </c>
      <c r="J102" s="78">
        <v>1939.19</v>
      </c>
      <c r="K102" s="78">
        <v>4370.68</v>
      </c>
      <c r="L102" s="78">
        <v>2054.0500000000002</v>
      </c>
      <c r="M102" s="78">
        <v>7725.24</v>
      </c>
      <c r="N102" s="78">
        <v>16089.16</v>
      </c>
      <c r="O102" s="78">
        <v>51478.34</v>
      </c>
    </row>
    <row r="103" spans="1:15" ht="36.75" customHeight="1" x14ac:dyDescent="0.2">
      <c r="A103" s="76">
        <f t="shared" si="1"/>
        <v>93</v>
      </c>
      <c r="B103" s="98" t="s">
        <v>109</v>
      </c>
      <c r="C103" s="98" t="s">
        <v>540</v>
      </c>
      <c r="D103" s="72" t="s">
        <v>366</v>
      </c>
      <c r="E103" s="72" t="s">
        <v>529</v>
      </c>
      <c r="F103" s="72" t="s">
        <v>530</v>
      </c>
      <c r="G103" s="78">
        <v>25000</v>
      </c>
      <c r="H103" s="72">
        <v>0</v>
      </c>
      <c r="I103" s="78">
        <v>25000</v>
      </c>
      <c r="J103" s="72">
        <v>717.5</v>
      </c>
      <c r="K103" s="72">
        <v>0</v>
      </c>
      <c r="L103" s="72">
        <v>760</v>
      </c>
      <c r="M103" s="78">
        <v>1375.12</v>
      </c>
      <c r="N103" s="78">
        <v>2852.62</v>
      </c>
      <c r="O103" s="78">
        <v>22147.38</v>
      </c>
    </row>
    <row r="104" spans="1:15" ht="36.75" customHeight="1" x14ac:dyDescent="0.2">
      <c r="A104" s="76">
        <f t="shared" si="1"/>
        <v>94</v>
      </c>
      <c r="B104" s="98" t="s">
        <v>110</v>
      </c>
      <c r="C104" s="98" t="s">
        <v>540</v>
      </c>
      <c r="D104" s="72" t="s">
        <v>359</v>
      </c>
      <c r="E104" s="72" t="s">
        <v>529</v>
      </c>
      <c r="F104" s="72" t="s">
        <v>25</v>
      </c>
      <c r="G104" s="78">
        <v>57750</v>
      </c>
      <c r="H104" s="72">
        <v>0</v>
      </c>
      <c r="I104" s="78">
        <v>57750</v>
      </c>
      <c r="J104" s="78">
        <v>1657.43</v>
      </c>
      <c r="K104" s="78">
        <v>3063.27</v>
      </c>
      <c r="L104" s="78">
        <v>1755.6</v>
      </c>
      <c r="M104" s="78">
        <v>7616.73</v>
      </c>
      <c r="N104" s="78">
        <v>14093.03</v>
      </c>
      <c r="O104" s="78">
        <v>43656.97</v>
      </c>
    </row>
    <row r="105" spans="1:15" ht="36.75" customHeight="1" x14ac:dyDescent="0.2">
      <c r="A105" s="76">
        <f t="shared" si="1"/>
        <v>95</v>
      </c>
      <c r="B105" s="72" t="s">
        <v>111</v>
      </c>
      <c r="C105" s="72" t="s">
        <v>538</v>
      </c>
      <c r="D105" s="72" t="s">
        <v>8</v>
      </c>
      <c r="E105" s="72" t="s">
        <v>529</v>
      </c>
      <c r="F105" s="72" t="s">
        <v>25</v>
      </c>
      <c r="G105" s="78">
        <v>13860</v>
      </c>
      <c r="H105" s="72">
        <v>0</v>
      </c>
      <c r="I105" s="78">
        <v>13860</v>
      </c>
      <c r="J105" s="72">
        <v>397.78</v>
      </c>
      <c r="K105" s="72">
        <v>0</v>
      </c>
      <c r="L105" s="72">
        <v>421.34</v>
      </c>
      <c r="M105" s="72">
        <v>25</v>
      </c>
      <c r="N105" s="72">
        <v>844.12</v>
      </c>
      <c r="O105" s="78">
        <v>13015.88</v>
      </c>
    </row>
    <row r="106" spans="1:15" ht="36.75" customHeight="1" x14ac:dyDescent="0.2">
      <c r="A106" s="76">
        <f t="shared" si="1"/>
        <v>96</v>
      </c>
      <c r="B106" s="72" t="s">
        <v>112</v>
      </c>
      <c r="C106" s="72" t="s">
        <v>539</v>
      </c>
      <c r="D106" s="72" t="s">
        <v>349</v>
      </c>
      <c r="E106" s="72" t="s">
        <v>529</v>
      </c>
      <c r="F106" s="72" t="s">
        <v>25</v>
      </c>
      <c r="G106" s="78">
        <v>45000</v>
      </c>
      <c r="H106" s="72">
        <v>0</v>
      </c>
      <c r="I106" s="78">
        <v>45000</v>
      </c>
      <c r="J106" s="78">
        <v>1291.5</v>
      </c>
      <c r="K106" s="78">
        <v>1148.33</v>
      </c>
      <c r="L106" s="78">
        <v>1368</v>
      </c>
      <c r="M106" s="72">
        <v>25</v>
      </c>
      <c r="N106" s="78">
        <v>3832.83</v>
      </c>
      <c r="O106" s="78">
        <v>41167.17</v>
      </c>
    </row>
    <row r="107" spans="1:15" ht="36.75" customHeight="1" x14ac:dyDescent="0.2">
      <c r="A107" s="76">
        <f t="shared" si="1"/>
        <v>97</v>
      </c>
      <c r="B107" s="98" t="s">
        <v>515</v>
      </c>
      <c r="C107" s="98" t="s">
        <v>539</v>
      </c>
      <c r="D107" s="72" t="s">
        <v>354</v>
      </c>
      <c r="E107" s="72" t="s">
        <v>529</v>
      </c>
      <c r="F107" s="72" t="s">
        <v>25</v>
      </c>
      <c r="G107" s="78">
        <v>45000</v>
      </c>
      <c r="H107" s="72">
        <v>0</v>
      </c>
      <c r="I107" s="78">
        <v>45000</v>
      </c>
      <c r="J107" s="78">
        <v>1291.5</v>
      </c>
      <c r="K107" s="78">
        <v>1148.33</v>
      </c>
      <c r="L107" s="78">
        <v>1368</v>
      </c>
      <c r="M107" s="72">
        <v>25</v>
      </c>
      <c r="N107" s="78">
        <v>3832.83</v>
      </c>
      <c r="O107" s="78">
        <v>41167.17</v>
      </c>
    </row>
    <row r="108" spans="1:15" ht="36.75" customHeight="1" x14ac:dyDescent="0.2">
      <c r="A108" s="76">
        <f t="shared" si="1"/>
        <v>98</v>
      </c>
      <c r="B108" s="72" t="s">
        <v>113</v>
      </c>
      <c r="C108" s="72" t="s">
        <v>538</v>
      </c>
      <c r="D108" s="72" t="s">
        <v>467</v>
      </c>
      <c r="E108" s="72" t="s">
        <v>529</v>
      </c>
      <c r="F108" s="72" t="s">
        <v>25</v>
      </c>
      <c r="G108" s="78">
        <v>20000</v>
      </c>
      <c r="H108" s="72">
        <v>0</v>
      </c>
      <c r="I108" s="78">
        <v>20000</v>
      </c>
      <c r="J108" s="72">
        <v>574</v>
      </c>
      <c r="K108" s="72">
        <v>0</v>
      </c>
      <c r="L108" s="72">
        <v>608</v>
      </c>
      <c r="M108" s="78">
        <v>5411.34</v>
      </c>
      <c r="N108" s="78">
        <v>6593.34</v>
      </c>
      <c r="O108" s="78">
        <v>13406.66</v>
      </c>
    </row>
    <row r="109" spans="1:15" ht="36.75" customHeight="1" x14ac:dyDescent="0.2">
      <c r="A109" s="76">
        <f t="shared" si="1"/>
        <v>99</v>
      </c>
      <c r="B109" s="72" t="s">
        <v>114</v>
      </c>
      <c r="C109" s="72" t="s">
        <v>538</v>
      </c>
      <c r="D109" s="72" t="s">
        <v>342</v>
      </c>
      <c r="E109" s="72" t="s">
        <v>529</v>
      </c>
      <c r="F109" s="72" t="s">
        <v>25</v>
      </c>
      <c r="G109" s="78">
        <v>70946.2</v>
      </c>
      <c r="H109" s="72">
        <v>0</v>
      </c>
      <c r="I109" s="78">
        <v>70946.2</v>
      </c>
      <c r="J109" s="78">
        <v>2036.16</v>
      </c>
      <c r="K109" s="78">
        <v>5546.53</v>
      </c>
      <c r="L109" s="78">
        <v>2156.7600000000002</v>
      </c>
      <c r="M109" s="72">
        <v>25</v>
      </c>
      <c r="N109" s="78">
        <v>9764.4500000000007</v>
      </c>
      <c r="O109" s="78">
        <v>61181.75</v>
      </c>
    </row>
    <row r="110" spans="1:15" ht="36.75" customHeight="1" x14ac:dyDescent="0.2">
      <c r="A110" s="76">
        <f t="shared" si="1"/>
        <v>100</v>
      </c>
      <c r="B110" s="72" t="s">
        <v>115</v>
      </c>
      <c r="C110" s="72" t="s">
        <v>539</v>
      </c>
      <c r="D110" s="72" t="s">
        <v>345</v>
      </c>
      <c r="E110" s="72" t="s">
        <v>529</v>
      </c>
      <c r="F110" s="72" t="s">
        <v>25</v>
      </c>
      <c r="G110" s="78">
        <v>25000</v>
      </c>
      <c r="H110" s="72">
        <v>0</v>
      </c>
      <c r="I110" s="78">
        <v>25000</v>
      </c>
      <c r="J110" s="72">
        <v>717.5</v>
      </c>
      <c r="K110" s="72">
        <v>0</v>
      </c>
      <c r="L110" s="72">
        <v>760</v>
      </c>
      <c r="M110" s="72">
        <v>25</v>
      </c>
      <c r="N110" s="78">
        <v>1502.5</v>
      </c>
      <c r="O110" s="78">
        <v>23497.5</v>
      </c>
    </row>
    <row r="111" spans="1:15" ht="36.75" customHeight="1" x14ac:dyDescent="0.2">
      <c r="A111" s="76">
        <f t="shared" si="1"/>
        <v>101</v>
      </c>
      <c r="B111" s="72" t="s">
        <v>116</v>
      </c>
      <c r="C111" s="72" t="s">
        <v>538</v>
      </c>
      <c r="D111" s="72" t="s">
        <v>8</v>
      </c>
      <c r="E111" s="72" t="s">
        <v>529</v>
      </c>
      <c r="F111" s="72" t="s">
        <v>25</v>
      </c>
      <c r="G111" s="78">
        <v>12000</v>
      </c>
      <c r="H111" s="72">
        <v>0</v>
      </c>
      <c r="I111" s="78">
        <v>12000</v>
      </c>
      <c r="J111" s="72">
        <v>344.4</v>
      </c>
      <c r="K111" s="72">
        <v>0</v>
      </c>
      <c r="L111" s="72">
        <v>364.8</v>
      </c>
      <c r="M111" s="72">
        <v>25</v>
      </c>
      <c r="N111" s="72">
        <v>734.2</v>
      </c>
      <c r="O111" s="78">
        <v>11265.8</v>
      </c>
    </row>
    <row r="112" spans="1:15" ht="36.75" customHeight="1" x14ac:dyDescent="0.2">
      <c r="A112" s="76">
        <f t="shared" si="1"/>
        <v>102</v>
      </c>
      <c r="B112" s="72" t="s">
        <v>117</v>
      </c>
      <c r="C112" s="72" t="s">
        <v>540</v>
      </c>
      <c r="D112" s="72" t="s">
        <v>349</v>
      </c>
      <c r="E112" s="72" t="s">
        <v>529</v>
      </c>
      <c r="F112" s="72" t="s">
        <v>25</v>
      </c>
      <c r="G112" s="78">
        <v>57200</v>
      </c>
      <c r="H112" s="72">
        <v>0</v>
      </c>
      <c r="I112" s="78">
        <v>57200</v>
      </c>
      <c r="J112" s="78">
        <v>1641.64</v>
      </c>
      <c r="K112" s="78">
        <v>2689.75</v>
      </c>
      <c r="L112" s="78">
        <v>1738.88</v>
      </c>
      <c r="M112" s="78">
        <v>1375.12</v>
      </c>
      <c r="N112" s="78">
        <v>7445.39</v>
      </c>
      <c r="O112" s="78">
        <v>49754.61</v>
      </c>
    </row>
    <row r="113" spans="1:15" ht="36.75" customHeight="1" x14ac:dyDescent="0.2">
      <c r="A113" s="76">
        <f t="shared" si="1"/>
        <v>103</v>
      </c>
      <c r="B113" s="98" t="s">
        <v>118</v>
      </c>
      <c r="C113" s="98" t="s">
        <v>539</v>
      </c>
      <c r="D113" s="72" t="s">
        <v>349</v>
      </c>
      <c r="E113" s="72" t="s">
        <v>529</v>
      </c>
      <c r="F113" s="72" t="s">
        <v>25</v>
      </c>
      <c r="G113" s="78">
        <v>64350</v>
      </c>
      <c r="H113" s="72">
        <v>0</v>
      </c>
      <c r="I113" s="78">
        <v>64350</v>
      </c>
      <c r="J113" s="78">
        <v>1846.85</v>
      </c>
      <c r="K113" s="78">
        <v>4305.26</v>
      </c>
      <c r="L113" s="78">
        <v>1956.24</v>
      </c>
      <c r="M113" s="72">
        <v>25</v>
      </c>
      <c r="N113" s="78">
        <v>8133.35</v>
      </c>
      <c r="O113" s="78">
        <v>56216.65</v>
      </c>
    </row>
    <row r="114" spans="1:15" ht="36.75" customHeight="1" x14ac:dyDescent="0.2">
      <c r="A114" s="76">
        <f t="shared" si="1"/>
        <v>104</v>
      </c>
      <c r="B114" s="72" t="s">
        <v>516</v>
      </c>
      <c r="C114" s="72" t="s">
        <v>538</v>
      </c>
      <c r="D114" s="72" t="s">
        <v>360</v>
      </c>
      <c r="E114" s="72" t="s">
        <v>529</v>
      </c>
      <c r="F114" s="72" t="s">
        <v>530</v>
      </c>
      <c r="G114" s="78">
        <v>17600</v>
      </c>
      <c r="H114" s="72">
        <v>0</v>
      </c>
      <c r="I114" s="78">
        <v>17600</v>
      </c>
      <c r="J114" s="72">
        <v>505.12</v>
      </c>
      <c r="K114" s="72">
        <v>0</v>
      </c>
      <c r="L114" s="72">
        <v>535.04</v>
      </c>
      <c r="M114" s="78">
        <v>2025</v>
      </c>
      <c r="N114" s="78">
        <v>3065.16</v>
      </c>
      <c r="O114" s="78">
        <v>14534.84</v>
      </c>
    </row>
    <row r="115" spans="1:15" ht="36.75" customHeight="1" x14ac:dyDescent="0.2">
      <c r="A115" s="76">
        <f t="shared" si="1"/>
        <v>105</v>
      </c>
      <c r="B115" s="72" t="s">
        <v>119</v>
      </c>
      <c r="C115" s="72" t="s">
        <v>538</v>
      </c>
      <c r="D115" s="72" t="s">
        <v>363</v>
      </c>
      <c r="E115" s="72" t="s">
        <v>529</v>
      </c>
      <c r="F115" s="72" t="s">
        <v>25</v>
      </c>
      <c r="G115" s="78">
        <v>29400</v>
      </c>
      <c r="H115" s="72">
        <v>0</v>
      </c>
      <c r="I115" s="78">
        <v>29400</v>
      </c>
      <c r="J115" s="72">
        <v>843.78</v>
      </c>
      <c r="K115" s="72">
        <v>0</v>
      </c>
      <c r="L115" s="72">
        <v>893.76</v>
      </c>
      <c r="M115" s="72">
        <v>25</v>
      </c>
      <c r="N115" s="78">
        <v>1762.54</v>
      </c>
      <c r="O115" s="78">
        <v>27637.46</v>
      </c>
    </row>
    <row r="116" spans="1:15" ht="36.75" customHeight="1" x14ac:dyDescent="0.2">
      <c r="A116" s="76">
        <f t="shared" si="1"/>
        <v>106</v>
      </c>
      <c r="B116" s="72" t="s">
        <v>120</v>
      </c>
      <c r="C116" s="72" t="s">
        <v>538</v>
      </c>
      <c r="D116" s="72" t="s">
        <v>363</v>
      </c>
      <c r="E116" s="72" t="s">
        <v>529</v>
      </c>
      <c r="F116" s="72" t="s">
        <v>25</v>
      </c>
      <c r="G116" s="78">
        <v>29400</v>
      </c>
      <c r="H116" s="72">
        <v>0</v>
      </c>
      <c r="I116" s="78">
        <v>29400</v>
      </c>
      <c r="J116" s="72">
        <v>843.78</v>
      </c>
      <c r="K116" s="72">
        <v>0</v>
      </c>
      <c r="L116" s="72">
        <v>893.76</v>
      </c>
      <c r="M116" s="78">
        <v>7725.24</v>
      </c>
      <c r="N116" s="78">
        <v>9462.7800000000007</v>
      </c>
      <c r="O116" s="78">
        <v>19937.22</v>
      </c>
    </row>
    <row r="117" spans="1:15" ht="36.75" customHeight="1" x14ac:dyDescent="0.2">
      <c r="A117" s="76">
        <f t="shared" si="1"/>
        <v>107</v>
      </c>
      <c r="B117" s="72" t="s">
        <v>121</v>
      </c>
      <c r="C117" s="72" t="s">
        <v>538</v>
      </c>
      <c r="D117" s="72" t="s">
        <v>354</v>
      </c>
      <c r="E117" s="72" t="s">
        <v>529</v>
      </c>
      <c r="F117" s="72" t="s">
        <v>25</v>
      </c>
      <c r="G117" s="78">
        <v>63063</v>
      </c>
      <c r="H117" s="72">
        <v>0</v>
      </c>
      <c r="I117" s="78">
        <v>63063</v>
      </c>
      <c r="J117" s="78">
        <v>1809.91</v>
      </c>
      <c r="K117" s="78">
        <v>4063.07</v>
      </c>
      <c r="L117" s="78">
        <v>1917.12</v>
      </c>
      <c r="M117" s="72">
        <v>25</v>
      </c>
      <c r="N117" s="78">
        <v>7815.1</v>
      </c>
      <c r="O117" s="78">
        <v>55247.9</v>
      </c>
    </row>
    <row r="118" spans="1:15" ht="36.75" customHeight="1" x14ac:dyDescent="0.2">
      <c r="A118" s="76">
        <f t="shared" si="1"/>
        <v>108</v>
      </c>
      <c r="B118" s="72" t="s">
        <v>500</v>
      </c>
      <c r="C118" s="72" t="s">
        <v>539</v>
      </c>
      <c r="D118" s="72" t="s">
        <v>479</v>
      </c>
      <c r="E118" s="72" t="s">
        <v>529</v>
      </c>
      <c r="F118" s="72" t="s">
        <v>25</v>
      </c>
      <c r="G118" s="78">
        <v>18000</v>
      </c>
      <c r="H118" s="72">
        <v>0</v>
      </c>
      <c r="I118" s="78">
        <v>18000</v>
      </c>
      <c r="J118" s="72">
        <v>516.6</v>
      </c>
      <c r="K118" s="72">
        <v>0</v>
      </c>
      <c r="L118" s="72">
        <v>547.20000000000005</v>
      </c>
      <c r="M118" s="78">
        <v>1375.12</v>
      </c>
      <c r="N118" s="78">
        <v>2438.92</v>
      </c>
      <c r="O118" s="78">
        <v>15561.08</v>
      </c>
    </row>
    <row r="119" spans="1:15" ht="36.75" customHeight="1" x14ac:dyDescent="0.2">
      <c r="A119" s="76">
        <f t="shared" si="1"/>
        <v>109</v>
      </c>
      <c r="B119" s="72" t="s">
        <v>122</v>
      </c>
      <c r="C119" s="72" t="s">
        <v>538</v>
      </c>
      <c r="D119" s="72" t="s">
        <v>349</v>
      </c>
      <c r="E119" s="72" t="s">
        <v>529</v>
      </c>
      <c r="F119" s="72" t="s">
        <v>25</v>
      </c>
      <c r="G119" s="78">
        <v>71662.5</v>
      </c>
      <c r="H119" s="72">
        <v>0</v>
      </c>
      <c r="I119" s="78">
        <v>71662.5</v>
      </c>
      <c r="J119" s="78">
        <v>2056.71</v>
      </c>
      <c r="K119" s="78">
        <v>5681.33</v>
      </c>
      <c r="L119" s="78">
        <v>2178.54</v>
      </c>
      <c r="M119" s="72">
        <v>25</v>
      </c>
      <c r="N119" s="78">
        <v>9941.58</v>
      </c>
      <c r="O119" s="78">
        <v>61720.92</v>
      </c>
    </row>
    <row r="120" spans="1:15" ht="36.75" customHeight="1" x14ac:dyDescent="0.2">
      <c r="A120" s="76">
        <f t="shared" si="1"/>
        <v>110</v>
      </c>
      <c r="B120" s="72" t="s">
        <v>123</v>
      </c>
      <c r="C120" s="72" t="s">
        <v>540</v>
      </c>
      <c r="D120" s="72" t="s">
        <v>344</v>
      </c>
      <c r="E120" s="72" t="s">
        <v>529</v>
      </c>
      <c r="F120" s="72" t="s">
        <v>25</v>
      </c>
      <c r="G120" s="78">
        <v>20000</v>
      </c>
      <c r="H120" s="72">
        <v>0</v>
      </c>
      <c r="I120" s="78">
        <v>20000</v>
      </c>
      <c r="J120" s="72">
        <v>574</v>
      </c>
      <c r="K120" s="72">
        <v>0</v>
      </c>
      <c r="L120" s="72">
        <v>608</v>
      </c>
      <c r="M120" s="72">
        <v>25</v>
      </c>
      <c r="N120" s="78">
        <v>1207</v>
      </c>
      <c r="O120" s="78">
        <v>18793</v>
      </c>
    </row>
    <row r="121" spans="1:15" ht="36.75" customHeight="1" x14ac:dyDescent="0.2">
      <c r="A121" s="76">
        <f t="shared" si="1"/>
        <v>111</v>
      </c>
      <c r="B121" s="72" t="s">
        <v>124</v>
      </c>
      <c r="C121" s="72" t="s">
        <v>538</v>
      </c>
      <c r="D121" s="72" t="s">
        <v>8</v>
      </c>
      <c r="E121" s="72" t="s">
        <v>529</v>
      </c>
      <c r="F121" s="72" t="s">
        <v>25</v>
      </c>
      <c r="G121" s="78">
        <v>13860</v>
      </c>
      <c r="H121" s="72">
        <v>0</v>
      </c>
      <c r="I121" s="78">
        <v>13860</v>
      </c>
      <c r="J121" s="72">
        <v>397.78</v>
      </c>
      <c r="K121" s="72">
        <v>0</v>
      </c>
      <c r="L121" s="72">
        <v>421.34</v>
      </c>
      <c r="M121" s="72">
        <v>25</v>
      </c>
      <c r="N121" s="72">
        <v>844.12</v>
      </c>
      <c r="O121" s="78">
        <v>13015.88</v>
      </c>
    </row>
    <row r="122" spans="1:15" ht="36.75" customHeight="1" x14ac:dyDescent="0.2">
      <c r="A122" s="76">
        <f t="shared" si="1"/>
        <v>112</v>
      </c>
      <c r="B122" s="72" t="s">
        <v>125</v>
      </c>
      <c r="C122" s="72" t="s">
        <v>539</v>
      </c>
      <c r="D122" s="72" t="s">
        <v>367</v>
      </c>
      <c r="E122" s="72" t="s">
        <v>529</v>
      </c>
      <c r="F122" s="72" t="s">
        <v>25</v>
      </c>
      <c r="G122" s="78">
        <v>30000</v>
      </c>
      <c r="H122" s="72">
        <v>0</v>
      </c>
      <c r="I122" s="78">
        <v>30000</v>
      </c>
      <c r="J122" s="72">
        <v>861</v>
      </c>
      <c r="K122" s="72">
        <v>0</v>
      </c>
      <c r="L122" s="72">
        <v>912</v>
      </c>
      <c r="M122" s="78">
        <v>2525</v>
      </c>
      <c r="N122" s="78">
        <v>4298</v>
      </c>
      <c r="O122" s="78">
        <v>25702</v>
      </c>
    </row>
    <row r="123" spans="1:15" ht="36.75" customHeight="1" x14ac:dyDescent="0.2">
      <c r="A123" s="76">
        <f t="shared" si="1"/>
        <v>113</v>
      </c>
      <c r="B123" s="72" t="s">
        <v>483</v>
      </c>
      <c r="C123" s="72" t="s">
        <v>538</v>
      </c>
      <c r="D123" s="72" t="s">
        <v>348</v>
      </c>
      <c r="E123" s="72" t="s">
        <v>529</v>
      </c>
      <c r="F123" s="72" t="s">
        <v>25</v>
      </c>
      <c r="G123" s="78">
        <v>80000</v>
      </c>
      <c r="H123" s="72">
        <v>0</v>
      </c>
      <c r="I123" s="78">
        <v>80000</v>
      </c>
      <c r="J123" s="78">
        <v>2296</v>
      </c>
      <c r="K123" s="78">
        <v>7400.87</v>
      </c>
      <c r="L123" s="78">
        <v>2432</v>
      </c>
      <c r="M123" s="72">
        <v>25</v>
      </c>
      <c r="N123" s="78">
        <v>12153.87</v>
      </c>
      <c r="O123" s="78">
        <v>67846.13</v>
      </c>
    </row>
    <row r="124" spans="1:15" ht="36.75" customHeight="1" x14ac:dyDescent="0.2">
      <c r="A124" s="76">
        <f t="shared" si="1"/>
        <v>114</v>
      </c>
      <c r="B124" s="72" t="s">
        <v>126</v>
      </c>
      <c r="C124" s="72" t="s">
        <v>538</v>
      </c>
      <c r="D124" s="72" t="s">
        <v>349</v>
      </c>
      <c r="E124" s="72" t="s">
        <v>529</v>
      </c>
      <c r="F124" s="72" t="s">
        <v>25</v>
      </c>
      <c r="G124" s="78">
        <v>50000</v>
      </c>
      <c r="H124" s="72">
        <v>0</v>
      </c>
      <c r="I124" s="78">
        <v>50000</v>
      </c>
      <c r="J124" s="78">
        <v>1435</v>
      </c>
      <c r="K124" s="78">
        <v>1854</v>
      </c>
      <c r="L124" s="78">
        <v>1520</v>
      </c>
      <c r="M124" s="72">
        <v>25</v>
      </c>
      <c r="N124" s="78">
        <v>4834</v>
      </c>
      <c r="O124" s="78">
        <v>45166</v>
      </c>
    </row>
    <row r="125" spans="1:15" ht="36.75" customHeight="1" x14ac:dyDescent="0.2">
      <c r="A125" s="76">
        <f t="shared" si="1"/>
        <v>115</v>
      </c>
      <c r="B125" s="72" t="s">
        <v>127</v>
      </c>
      <c r="C125" s="72" t="s">
        <v>539</v>
      </c>
      <c r="D125" s="72" t="s">
        <v>349</v>
      </c>
      <c r="E125" s="72" t="s">
        <v>529</v>
      </c>
      <c r="F125" s="72" t="s">
        <v>25</v>
      </c>
      <c r="G125" s="78">
        <v>58500</v>
      </c>
      <c r="H125" s="72">
        <v>0</v>
      </c>
      <c r="I125" s="78">
        <v>58500</v>
      </c>
      <c r="J125" s="78">
        <v>1678.95</v>
      </c>
      <c r="K125" s="78">
        <v>3204.41</v>
      </c>
      <c r="L125" s="78">
        <v>1778.4</v>
      </c>
      <c r="M125" s="72">
        <v>25</v>
      </c>
      <c r="N125" s="78">
        <v>6686.76</v>
      </c>
      <c r="O125" s="78">
        <v>51813.24</v>
      </c>
    </row>
    <row r="126" spans="1:15" ht="36.75" customHeight="1" x14ac:dyDescent="0.2">
      <c r="A126" s="76">
        <f t="shared" si="1"/>
        <v>116</v>
      </c>
      <c r="B126" s="72" t="s">
        <v>128</v>
      </c>
      <c r="C126" s="72" t="s">
        <v>540</v>
      </c>
      <c r="D126" s="72" t="s">
        <v>368</v>
      </c>
      <c r="E126" s="72" t="s">
        <v>529</v>
      </c>
      <c r="F126" s="72" t="s">
        <v>530</v>
      </c>
      <c r="G126" s="78">
        <v>153000</v>
      </c>
      <c r="H126" s="72">
        <v>0</v>
      </c>
      <c r="I126" s="78">
        <v>153000</v>
      </c>
      <c r="J126" s="78">
        <v>4391.1000000000004</v>
      </c>
      <c r="K126" s="78">
        <v>24572.29</v>
      </c>
      <c r="L126" s="78">
        <v>4651.2</v>
      </c>
      <c r="M126" s="78">
        <v>7723.8</v>
      </c>
      <c r="N126" s="78">
        <v>41338.39</v>
      </c>
      <c r="O126" s="78">
        <v>111661.61</v>
      </c>
    </row>
    <row r="127" spans="1:15" ht="36.75" customHeight="1" x14ac:dyDescent="0.2">
      <c r="A127" s="76">
        <f t="shared" si="1"/>
        <v>117</v>
      </c>
      <c r="B127" s="72" t="s">
        <v>129</v>
      </c>
      <c r="C127" s="72" t="s">
        <v>539</v>
      </c>
      <c r="D127" s="72" t="s">
        <v>369</v>
      </c>
      <c r="E127" s="72" t="s">
        <v>529</v>
      </c>
      <c r="F127" s="72" t="s">
        <v>530</v>
      </c>
      <c r="G127" s="78">
        <v>160000</v>
      </c>
      <c r="H127" s="72">
        <v>0</v>
      </c>
      <c r="I127" s="78">
        <v>160000</v>
      </c>
      <c r="J127" s="78">
        <v>4592</v>
      </c>
      <c r="K127" s="78">
        <v>25881.34</v>
      </c>
      <c r="L127" s="78">
        <v>4864</v>
      </c>
      <c r="M127" s="78">
        <v>1375.12</v>
      </c>
      <c r="N127" s="78">
        <v>36712.46</v>
      </c>
      <c r="O127" s="78">
        <v>123287.54</v>
      </c>
    </row>
    <row r="128" spans="1:15" ht="36.75" customHeight="1" x14ac:dyDescent="0.2">
      <c r="A128" s="76">
        <f t="shared" si="1"/>
        <v>118</v>
      </c>
      <c r="B128" s="72" t="s">
        <v>130</v>
      </c>
      <c r="C128" s="72" t="s">
        <v>540</v>
      </c>
      <c r="D128" s="72" t="s">
        <v>349</v>
      </c>
      <c r="E128" s="72" t="s">
        <v>529</v>
      </c>
      <c r="F128" s="72" t="s">
        <v>25</v>
      </c>
      <c r="G128" s="78">
        <v>54340</v>
      </c>
      <c r="H128" s="72">
        <v>0</v>
      </c>
      <c r="I128" s="78">
        <v>54340</v>
      </c>
      <c r="J128" s="78">
        <v>1559.56</v>
      </c>
      <c r="K128" s="78">
        <v>2466.5300000000002</v>
      </c>
      <c r="L128" s="78">
        <v>1651.94</v>
      </c>
      <c r="M128" s="72">
        <v>25</v>
      </c>
      <c r="N128" s="78">
        <v>5703.03</v>
      </c>
      <c r="O128" s="78">
        <v>48636.97</v>
      </c>
    </row>
    <row r="129" spans="1:15" ht="36.75" customHeight="1" x14ac:dyDescent="0.2">
      <c r="A129" s="76">
        <f t="shared" si="1"/>
        <v>119</v>
      </c>
      <c r="B129" s="72" t="s">
        <v>131</v>
      </c>
      <c r="C129" s="72" t="s">
        <v>538</v>
      </c>
      <c r="D129" s="72" t="s">
        <v>349</v>
      </c>
      <c r="E129" s="72" t="s">
        <v>529</v>
      </c>
      <c r="F129" s="72" t="s">
        <v>25</v>
      </c>
      <c r="G129" s="78">
        <v>56810</v>
      </c>
      <c r="H129" s="72">
        <v>0</v>
      </c>
      <c r="I129" s="78">
        <v>56810</v>
      </c>
      <c r="J129" s="78">
        <v>1630.45</v>
      </c>
      <c r="K129" s="78">
        <v>2886.38</v>
      </c>
      <c r="L129" s="78">
        <v>1727.02</v>
      </c>
      <c r="M129" s="72">
        <v>25</v>
      </c>
      <c r="N129" s="78">
        <v>6268.85</v>
      </c>
      <c r="O129" s="78">
        <v>50541.15</v>
      </c>
    </row>
    <row r="130" spans="1:15" ht="36.75" customHeight="1" x14ac:dyDescent="0.2">
      <c r="A130" s="76">
        <f t="shared" si="1"/>
        <v>120</v>
      </c>
      <c r="B130" s="72" t="s">
        <v>132</v>
      </c>
      <c r="C130" s="72" t="s">
        <v>539</v>
      </c>
      <c r="D130" s="72" t="s">
        <v>344</v>
      </c>
      <c r="E130" s="72" t="s">
        <v>529</v>
      </c>
      <c r="F130" s="72" t="s">
        <v>25</v>
      </c>
      <c r="G130" s="78">
        <v>25000</v>
      </c>
      <c r="H130" s="72">
        <v>0</v>
      </c>
      <c r="I130" s="78">
        <v>25000</v>
      </c>
      <c r="J130" s="72">
        <v>717.5</v>
      </c>
      <c r="K130" s="72">
        <v>0</v>
      </c>
      <c r="L130" s="72">
        <v>760</v>
      </c>
      <c r="M130" s="72">
        <v>25</v>
      </c>
      <c r="N130" s="78">
        <v>1502.5</v>
      </c>
      <c r="O130" s="78">
        <v>23497.5</v>
      </c>
    </row>
    <row r="131" spans="1:15" ht="36.75" customHeight="1" x14ac:dyDescent="0.2">
      <c r="A131" s="76">
        <f t="shared" si="1"/>
        <v>121</v>
      </c>
      <c r="B131" s="72" t="s">
        <v>133</v>
      </c>
      <c r="C131" s="72" t="s">
        <v>539</v>
      </c>
      <c r="D131" s="72" t="s">
        <v>349</v>
      </c>
      <c r="E131" s="72" t="s">
        <v>529</v>
      </c>
      <c r="F131" s="72" t="s">
        <v>25</v>
      </c>
      <c r="G131" s="78">
        <v>45000</v>
      </c>
      <c r="H131" s="72">
        <v>0</v>
      </c>
      <c r="I131" s="78">
        <v>45000</v>
      </c>
      <c r="J131" s="78">
        <v>1291.5</v>
      </c>
      <c r="K131" s="78">
        <v>1148.33</v>
      </c>
      <c r="L131" s="78">
        <v>1368</v>
      </c>
      <c r="M131" s="72">
        <v>25</v>
      </c>
      <c r="N131" s="78">
        <v>3832.83</v>
      </c>
      <c r="O131" s="78">
        <v>41167.17</v>
      </c>
    </row>
    <row r="132" spans="1:15" ht="36.75" customHeight="1" x14ac:dyDescent="0.2">
      <c r="A132" s="76">
        <f t="shared" si="1"/>
        <v>122</v>
      </c>
      <c r="B132" s="72" t="s">
        <v>134</v>
      </c>
      <c r="C132" s="72" t="s">
        <v>538</v>
      </c>
      <c r="D132" s="72" t="s">
        <v>349</v>
      </c>
      <c r="E132" s="72" t="s">
        <v>529</v>
      </c>
      <c r="F132" s="72" t="s">
        <v>530</v>
      </c>
      <c r="G132" s="78">
        <v>71662.5</v>
      </c>
      <c r="H132" s="72">
        <v>0</v>
      </c>
      <c r="I132" s="78">
        <v>71662.5</v>
      </c>
      <c r="J132" s="78">
        <v>2056.71</v>
      </c>
      <c r="K132" s="78">
        <v>5681.33</v>
      </c>
      <c r="L132" s="78">
        <v>2178.54</v>
      </c>
      <c r="M132" s="72">
        <v>25</v>
      </c>
      <c r="N132" s="78">
        <v>9941.58</v>
      </c>
      <c r="O132" s="78">
        <v>61720.92</v>
      </c>
    </row>
    <row r="133" spans="1:15" ht="36.75" customHeight="1" x14ac:dyDescent="0.2">
      <c r="A133" s="76">
        <f t="shared" si="1"/>
        <v>123</v>
      </c>
      <c r="B133" s="72" t="s">
        <v>517</v>
      </c>
      <c r="C133" s="72" t="s">
        <v>538</v>
      </c>
      <c r="D133" s="72" t="s">
        <v>371</v>
      </c>
      <c r="E133" s="72" t="s">
        <v>529</v>
      </c>
      <c r="F133" s="72" t="s">
        <v>530</v>
      </c>
      <c r="G133" s="78">
        <v>16500</v>
      </c>
      <c r="H133" s="72">
        <v>0</v>
      </c>
      <c r="I133" s="78">
        <v>16500</v>
      </c>
      <c r="J133" s="72">
        <v>473.55</v>
      </c>
      <c r="K133" s="72">
        <v>0</v>
      </c>
      <c r="L133" s="72">
        <v>501.6</v>
      </c>
      <c r="M133" s="72">
        <v>25</v>
      </c>
      <c r="N133" s="78">
        <v>1000.15</v>
      </c>
      <c r="O133" s="78">
        <v>15499.85</v>
      </c>
    </row>
    <row r="134" spans="1:15" ht="36.75" customHeight="1" x14ac:dyDescent="0.2">
      <c r="A134" s="76">
        <f t="shared" si="1"/>
        <v>124</v>
      </c>
      <c r="B134" s="72" t="s">
        <v>135</v>
      </c>
      <c r="C134" s="72" t="s">
        <v>538</v>
      </c>
      <c r="D134" s="72" t="s">
        <v>365</v>
      </c>
      <c r="E134" s="72" t="s">
        <v>529</v>
      </c>
      <c r="F134" s="72" t="s">
        <v>530</v>
      </c>
      <c r="G134" s="78">
        <v>12000</v>
      </c>
      <c r="H134" s="72">
        <v>0</v>
      </c>
      <c r="I134" s="78">
        <v>12000</v>
      </c>
      <c r="J134" s="72">
        <v>344.4</v>
      </c>
      <c r="K134" s="72">
        <v>0</v>
      </c>
      <c r="L134" s="72">
        <v>364.8</v>
      </c>
      <c r="M134" s="72">
        <v>25</v>
      </c>
      <c r="N134" s="72">
        <v>734.2</v>
      </c>
      <c r="O134" s="78">
        <v>11265.8</v>
      </c>
    </row>
    <row r="135" spans="1:15" ht="36.75" customHeight="1" x14ac:dyDescent="0.2">
      <c r="A135" s="76">
        <f t="shared" si="1"/>
        <v>125</v>
      </c>
      <c r="B135" s="72" t="s">
        <v>136</v>
      </c>
      <c r="C135" s="72" t="s">
        <v>539</v>
      </c>
      <c r="D135" s="72" t="s">
        <v>349</v>
      </c>
      <c r="E135" s="72" t="s">
        <v>529</v>
      </c>
      <c r="F135" s="72" t="s">
        <v>25</v>
      </c>
      <c r="G135" s="78">
        <v>45500</v>
      </c>
      <c r="H135" s="72">
        <v>0</v>
      </c>
      <c r="I135" s="78">
        <v>45500</v>
      </c>
      <c r="J135" s="78">
        <v>1305.8499999999999</v>
      </c>
      <c r="K135" s="78">
        <v>1218.8900000000001</v>
      </c>
      <c r="L135" s="78">
        <v>1383.2</v>
      </c>
      <c r="M135" s="72">
        <v>25</v>
      </c>
      <c r="N135" s="78">
        <v>3932.94</v>
      </c>
      <c r="O135" s="78">
        <v>41567.06</v>
      </c>
    </row>
    <row r="136" spans="1:15" ht="36.75" customHeight="1" x14ac:dyDescent="0.2">
      <c r="A136" s="76">
        <f t="shared" si="1"/>
        <v>126</v>
      </c>
      <c r="B136" s="72" t="s">
        <v>137</v>
      </c>
      <c r="C136" s="72" t="s">
        <v>538</v>
      </c>
      <c r="D136" s="72" t="s">
        <v>8</v>
      </c>
      <c r="E136" s="72" t="s">
        <v>529</v>
      </c>
      <c r="F136" s="72" t="s">
        <v>25</v>
      </c>
      <c r="G136" s="78">
        <v>13860</v>
      </c>
      <c r="H136" s="72">
        <v>0</v>
      </c>
      <c r="I136" s="78">
        <v>13860</v>
      </c>
      <c r="J136" s="72">
        <v>397.78</v>
      </c>
      <c r="K136" s="72">
        <v>0</v>
      </c>
      <c r="L136" s="72">
        <v>421.34</v>
      </c>
      <c r="M136" s="72">
        <v>25</v>
      </c>
      <c r="N136" s="72">
        <v>844.12</v>
      </c>
      <c r="O136" s="78">
        <v>13015.88</v>
      </c>
    </row>
    <row r="137" spans="1:15" ht="36.75" customHeight="1" x14ac:dyDescent="0.2">
      <c r="A137" s="76">
        <f t="shared" si="1"/>
        <v>127</v>
      </c>
      <c r="B137" s="72" t="s">
        <v>507</v>
      </c>
      <c r="C137" s="72" t="s">
        <v>539</v>
      </c>
      <c r="D137" s="72" t="s">
        <v>349</v>
      </c>
      <c r="E137" s="72" t="s">
        <v>529</v>
      </c>
      <c r="F137" s="72" t="s">
        <v>530</v>
      </c>
      <c r="G137" s="78">
        <v>67567.5</v>
      </c>
      <c r="H137" s="72">
        <v>0</v>
      </c>
      <c r="I137" s="78">
        <v>67567.5</v>
      </c>
      <c r="J137" s="78">
        <v>1939.19</v>
      </c>
      <c r="K137" s="78">
        <v>4910.7299999999996</v>
      </c>
      <c r="L137" s="78">
        <v>2054.0500000000002</v>
      </c>
      <c r="M137" s="72">
        <v>25</v>
      </c>
      <c r="N137" s="78">
        <v>8928.9699999999993</v>
      </c>
      <c r="O137" s="78">
        <v>58638.53</v>
      </c>
    </row>
    <row r="138" spans="1:15" ht="36.75" customHeight="1" x14ac:dyDescent="0.2">
      <c r="A138" s="76">
        <f t="shared" si="1"/>
        <v>128</v>
      </c>
      <c r="B138" s="72" t="s">
        <v>138</v>
      </c>
      <c r="C138" s="72" t="s">
        <v>539</v>
      </c>
      <c r="D138" s="72" t="s">
        <v>344</v>
      </c>
      <c r="E138" s="72" t="s">
        <v>529</v>
      </c>
      <c r="F138" s="72" t="s">
        <v>25</v>
      </c>
      <c r="G138" s="78">
        <v>25000</v>
      </c>
      <c r="H138" s="72">
        <v>0</v>
      </c>
      <c r="I138" s="78">
        <v>25000</v>
      </c>
      <c r="J138" s="72">
        <v>717.5</v>
      </c>
      <c r="K138" s="72">
        <v>0</v>
      </c>
      <c r="L138" s="72">
        <v>760</v>
      </c>
      <c r="M138" s="78">
        <v>1525</v>
      </c>
      <c r="N138" s="78">
        <v>3002.5</v>
      </c>
      <c r="O138" s="78">
        <v>21997.5</v>
      </c>
    </row>
    <row r="139" spans="1:15" ht="36.75" customHeight="1" x14ac:dyDescent="0.2">
      <c r="A139" s="76">
        <f t="shared" si="1"/>
        <v>129</v>
      </c>
      <c r="B139" s="72" t="s">
        <v>139</v>
      </c>
      <c r="C139" s="72" t="s">
        <v>538</v>
      </c>
      <c r="D139" s="72" t="s">
        <v>349</v>
      </c>
      <c r="E139" s="72" t="s">
        <v>529</v>
      </c>
      <c r="F139" s="72" t="s">
        <v>25</v>
      </c>
      <c r="G139" s="78">
        <v>50000</v>
      </c>
      <c r="H139" s="72">
        <v>0</v>
      </c>
      <c r="I139" s="78">
        <v>50000</v>
      </c>
      <c r="J139" s="78">
        <v>1435</v>
      </c>
      <c r="K139" s="78">
        <v>1854</v>
      </c>
      <c r="L139" s="78">
        <v>1520</v>
      </c>
      <c r="M139" s="72">
        <v>25</v>
      </c>
      <c r="N139" s="78">
        <v>4834</v>
      </c>
      <c r="O139" s="78">
        <v>45166</v>
      </c>
    </row>
    <row r="140" spans="1:15" ht="36.75" customHeight="1" x14ac:dyDescent="0.2">
      <c r="A140" s="76">
        <f t="shared" si="1"/>
        <v>130</v>
      </c>
      <c r="B140" s="72" t="s">
        <v>140</v>
      </c>
      <c r="C140" s="72" t="s">
        <v>539</v>
      </c>
      <c r="D140" s="72" t="s">
        <v>349</v>
      </c>
      <c r="E140" s="72" t="s">
        <v>529</v>
      </c>
      <c r="F140" s="72" t="s">
        <v>25</v>
      </c>
      <c r="G140" s="78">
        <v>67567.5</v>
      </c>
      <c r="H140" s="72">
        <v>0</v>
      </c>
      <c r="I140" s="78">
        <v>67567.5</v>
      </c>
      <c r="J140" s="78">
        <v>1939.19</v>
      </c>
      <c r="K140" s="78">
        <v>4640.7</v>
      </c>
      <c r="L140" s="78">
        <v>2054.0500000000002</v>
      </c>
      <c r="M140" s="78">
        <v>2375.12</v>
      </c>
      <c r="N140" s="78">
        <v>11009.06</v>
      </c>
      <c r="O140" s="78">
        <v>56558.44</v>
      </c>
    </row>
    <row r="141" spans="1:15" ht="36.75" customHeight="1" x14ac:dyDescent="0.2">
      <c r="A141" s="76">
        <f t="shared" ref="A141:A204" si="2">+A140+1</f>
        <v>131</v>
      </c>
      <c r="B141" s="72" t="s">
        <v>141</v>
      </c>
      <c r="C141" s="72" t="s">
        <v>538</v>
      </c>
      <c r="D141" s="72" t="s">
        <v>349</v>
      </c>
      <c r="E141" s="72" t="s">
        <v>529</v>
      </c>
      <c r="F141" s="72" t="s">
        <v>530</v>
      </c>
      <c r="G141" s="78">
        <v>55179.8</v>
      </c>
      <c r="H141" s="72">
        <v>0</v>
      </c>
      <c r="I141" s="78">
        <v>55179.8</v>
      </c>
      <c r="J141" s="78">
        <v>1583.66</v>
      </c>
      <c r="K141" s="78">
        <v>2585.0500000000002</v>
      </c>
      <c r="L141" s="78">
        <v>1677.47</v>
      </c>
      <c r="M141" s="72">
        <v>25</v>
      </c>
      <c r="N141" s="78">
        <v>5871.18</v>
      </c>
      <c r="O141" s="78">
        <v>49308.62</v>
      </c>
    </row>
    <row r="142" spans="1:15" ht="36.75" customHeight="1" x14ac:dyDescent="0.2">
      <c r="A142" s="76">
        <f t="shared" si="2"/>
        <v>132</v>
      </c>
      <c r="B142" s="72" t="s">
        <v>142</v>
      </c>
      <c r="C142" s="72" t="s">
        <v>539</v>
      </c>
      <c r="D142" s="72" t="s">
        <v>349</v>
      </c>
      <c r="E142" s="72" t="s">
        <v>529</v>
      </c>
      <c r="F142" s="72" t="s">
        <v>25</v>
      </c>
      <c r="G142" s="78">
        <v>67567.5</v>
      </c>
      <c r="H142" s="72">
        <v>0</v>
      </c>
      <c r="I142" s="78">
        <v>67567.5</v>
      </c>
      <c r="J142" s="78">
        <v>1939.19</v>
      </c>
      <c r="K142" s="78">
        <v>4910.7299999999996</v>
      </c>
      <c r="L142" s="78">
        <v>2054.0500000000002</v>
      </c>
      <c r="M142" s="72">
        <v>25</v>
      </c>
      <c r="N142" s="78">
        <v>8928.9699999999993</v>
      </c>
      <c r="O142" s="78">
        <v>58638.53</v>
      </c>
    </row>
    <row r="143" spans="1:15" ht="36.75" customHeight="1" x14ac:dyDescent="0.2">
      <c r="A143" s="76">
        <f t="shared" si="2"/>
        <v>133</v>
      </c>
      <c r="B143" s="72" t="s">
        <v>143</v>
      </c>
      <c r="C143" s="72" t="s">
        <v>538</v>
      </c>
      <c r="D143" s="72" t="s">
        <v>364</v>
      </c>
      <c r="E143" s="72" t="s">
        <v>529</v>
      </c>
      <c r="F143" s="72" t="s">
        <v>25</v>
      </c>
      <c r="G143" s="78">
        <v>25000</v>
      </c>
      <c r="H143" s="72">
        <v>0</v>
      </c>
      <c r="I143" s="78">
        <v>25000</v>
      </c>
      <c r="J143" s="72">
        <v>717.5</v>
      </c>
      <c r="K143" s="72">
        <v>0</v>
      </c>
      <c r="L143" s="72">
        <v>760</v>
      </c>
      <c r="M143" s="78">
        <v>2525</v>
      </c>
      <c r="N143" s="78">
        <v>4002.5</v>
      </c>
      <c r="O143" s="78">
        <v>20997.5</v>
      </c>
    </row>
    <row r="144" spans="1:15" ht="36.75" customHeight="1" x14ac:dyDescent="0.2">
      <c r="A144" s="76">
        <f t="shared" si="2"/>
        <v>134</v>
      </c>
      <c r="B144" s="72" t="s">
        <v>144</v>
      </c>
      <c r="C144" s="72" t="s">
        <v>540</v>
      </c>
      <c r="D144" s="72" t="s">
        <v>345</v>
      </c>
      <c r="E144" s="72" t="s">
        <v>529</v>
      </c>
      <c r="F144" s="72" t="s">
        <v>530</v>
      </c>
      <c r="G144" s="78">
        <v>18000</v>
      </c>
      <c r="H144" s="72">
        <v>0</v>
      </c>
      <c r="I144" s="78">
        <v>18000</v>
      </c>
      <c r="J144" s="72">
        <v>516.6</v>
      </c>
      <c r="K144" s="72">
        <v>0</v>
      </c>
      <c r="L144" s="72">
        <v>547.20000000000005</v>
      </c>
      <c r="M144" s="72">
        <v>25</v>
      </c>
      <c r="N144" s="78">
        <v>1088.8</v>
      </c>
      <c r="O144" s="78">
        <v>16911.2</v>
      </c>
    </row>
    <row r="145" spans="1:15" ht="36.75" customHeight="1" x14ac:dyDescent="0.2">
      <c r="A145" s="76">
        <f t="shared" si="2"/>
        <v>135</v>
      </c>
      <c r="B145" s="72" t="s">
        <v>145</v>
      </c>
      <c r="C145" s="72" t="s">
        <v>538</v>
      </c>
      <c r="D145" s="72" t="s">
        <v>354</v>
      </c>
      <c r="E145" s="72" t="s">
        <v>529</v>
      </c>
      <c r="F145" s="72" t="s">
        <v>25</v>
      </c>
      <c r="G145" s="78">
        <v>65000</v>
      </c>
      <c r="H145" s="72">
        <v>0</v>
      </c>
      <c r="I145" s="78">
        <v>65000</v>
      </c>
      <c r="J145" s="78">
        <v>1865.5</v>
      </c>
      <c r="K145" s="78">
        <v>4427.58</v>
      </c>
      <c r="L145" s="78">
        <v>1976</v>
      </c>
      <c r="M145" s="72">
        <v>25</v>
      </c>
      <c r="N145" s="78">
        <v>8294.08</v>
      </c>
      <c r="O145" s="78">
        <v>56705.919999999998</v>
      </c>
    </row>
    <row r="146" spans="1:15" ht="36.75" customHeight="1" x14ac:dyDescent="0.2">
      <c r="A146" s="76">
        <f t="shared" si="2"/>
        <v>136</v>
      </c>
      <c r="B146" s="72" t="s">
        <v>146</v>
      </c>
      <c r="C146" s="72" t="s">
        <v>540</v>
      </c>
      <c r="D146" s="72" t="s">
        <v>348</v>
      </c>
      <c r="E146" s="72" t="s">
        <v>529</v>
      </c>
      <c r="F146" s="72" t="s">
        <v>25</v>
      </c>
      <c r="G146" s="78">
        <v>52500</v>
      </c>
      <c r="H146" s="72">
        <v>0</v>
      </c>
      <c r="I146" s="78">
        <v>52500</v>
      </c>
      <c r="J146" s="78">
        <v>1506.75</v>
      </c>
      <c r="K146" s="78">
        <v>2206.84</v>
      </c>
      <c r="L146" s="78">
        <v>1596</v>
      </c>
      <c r="M146" s="78">
        <v>16680.86</v>
      </c>
      <c r="N146" s="78">
        <v>21990.45</v>
      </c>
      <c r="O146" s="78">
        <v>30509.55</v>
      </c>
    </row>
    <row r="147" spans="1:15" ht="36.75" customHeight="1" x14ac:dyDescent="0.2">
      <c r="A147" s="76">
        <f t="shared" si="2"/>
        <v>137</v>
      </c>
      <c r="B147" s="72" t="s">
        <v>147</v>
      </c>
      <c r="C147" s="72" t="s">
        <v>538</v>
      </c>
      <c r="D147" s="72" t="s">
        <v>370</v>
      </c>
      <c r="E147" s="72" t="s">
        <v>529</v>
      </c>
      <c r="F147" s="72" t="s">
        <v>530</v>
      </c>
      <c r="G147" s="78">
        <v>250000</v>
      </c>
      <c r="H147" s="72">
        <v>0</v>
      </c>
      <c r="I147" s="78">
        <v>250000</v>
      </c>
      <c r="J147" s="78">
        <v>7175</v>
      </c>
      <c r="K147" s="78">
        <v>48053.17</v>
      </c>
      <c r="L147" s="78">
        <v>4943.8</v>
      </c>
      <c r="M147" s="72">
        <v>25</v>
      </c>
      <c r="N147" s="78">
        <v>60196.97</v>
      </c>
      <c r="O147" s="78">
        <v>189803.03</v>
      </c>
    </row>
    <row r="148" spans="1:15" ht="36.75" customHeight="1" x14ac:dyDescent="0.2">
      <c r="A148" s="76">
        <f t="shared" si="2"/>
        <v>138</v>
      </c>
      <c r="B148" s="72" t="s">
        <v>148</v>
      </c>
      <c r="C148" s="72" t="s">
        <v>538</v>
      </c>
      <c r="D148" s="72" t="s">
        <v>8</v>
      </c>
      <c r="E148" s="72" t="s">
        <v>529</v>
      </c>
      <c r="F148" s="72" t="s">
        <v>25</v>
      </c>
      <c r="G148" s="78">
        <v>13860</v>
      </c>
      <c r="H148" s="72">
        <v>0</v>
      </c>
      <c r="I148" s="78">
        <v>13860</v>
      </c>
      <c r="J148" s="72">
        <v>397.78</v>
      </c>
      <c r="K148" s="72">
        <v>0</v>
      </c>
      <c r="L148" s="72">
        <v>421.34</v>
      </c>
      <c r="M148" s="78">
        <v>1899.42</v>
      </c>
      <c r="N148" s="78">
        <v>2718.54</v>
      </c>
      <c r="O148" s="78">
        <v>11141.46</v>
      </c>
    </row>
    <row r="149" spans="1:15" ht="36.75" customHeight="1" x14ac:dyDescent="0.2">
      <c r="A149" s="76">
        <f t="shared" si="2"/>
        <v>139</v>
      </c>
      <c r="B149" s="72" t="s">
        <v>149</v>
      </c>
      <c r="C149" s="72" t="s">
        <v>538</v>
      </c>
      <c r="D149" s="72" t="s">
        <v>349</v>
      </c>
      <c r="E149" s="72" t="s">
        <v>529</v>
      </c>
      <c r="F149" s="72" t="s">
        <v>25</v>
      </c>
      <c r="G149" s="78">
        <v>50000</v>
      </c>
      <c r="H149" s="72">
        <v>0</v>
      </c>
      <c r="I149" s="78">
        <v>50000</v>
      </c>
      <c r="J149" s="78">
        <v>1435</v>
      </c>
      <c r="K149" s="78">
        <v>1854</v>
      </c>
      <c r="L149" s="78">
        <v>1520</v>
      </c>
      <c r="M149" s="72">
        <v>25</v>
      </c>
      <c r="N149" s="78">
        <v>4834</v>
      </c>
      <c r="O149" s="78">
        <v>45166</v>
      </c>
    </row>
    <row r="150" spans="1:15" ht="36.75" customHeight="1" x14ac:dyDescent="0.2">
      <c r="A150" s="76">
        <f t="shared" si="2"/>
        <v>140</v>
      </c>
      <c r="B150" s="72" t="s">
        <v>150</v>
      </c>
      <c r="C150" s="72" t="s">
        <v>539</v>
      </c>
      <c r="D150" s="72" t="s">
        <v>354</v>
      </c>
      <c r="E150" s="72" t="s">
        <v>529</v>
      </c>
      <c r="F150" s="72" t="s">
        <v>25</v>
      </c>
      <c r="G150" s="78">
        <v>45000</v>
      </c>
      <c r="H150" s="72">
        <v>0</v>
      </c>
      <c r="I150" s="78">
        <v>45000</v>
      </c>
      <c r="J150" s="78">
        <v>1291.5</v>
      </c>
      <c r="K150" s="78">
        <v>1148.33</v>
      </c>
      <c r="L150" s="78">
        <v>1368</v>
      </c>
      <c r="M150" s="72">
        <v>25</v>
      </c>
      <c r="N150" s="78">
        <v>3832.83</v>
      </c>
      <c r="O150" s="78">
        <v>41167.17</v>
      </c>
    </row>
    <row r="151" spans="1:15" ht="36.75" customHeight="1" x14ac:dyDescent="0.2">
      <c r="A151" s="76">
        <f t="shared" si="2"/>
        <v>141</v>
      </c>
      <c r="B151" s="72" t="s">
        <v>462</v>
      </c>
      <c r="C151" s="72" t="s">
        <v>538</v>
      </c>
      <c r="D151" s="72" t="s">
        <v>463</v>
      </c>
      <c r="E151" s="72" t="s">
        <v>529</v>
      </c>
      <c r="F151" s="72" t="s">
        <v>25</v>
      </c>
      <c r="G151" s="78">
        <v>120000</v>
      </c>
      <c r="H151" s="72">
        <v>0</v>
      </c>
      <c r="I151" s="78">
        <v>120000</v>
      </c>
      <c r="J151" s="78">
        <v>3444</v>
      </c>
      <c r="K151" s="78">
        <v>16809.87</v>
      </c>
      <c r="L151" s="78">
        <v>3648</v>
      </c>
      <c r="M151" s="72">
        <v>25</v>
      </c>
      <c r="N151" s="78">
        <v>23926.87</v>
      </c>
      <c r="O151" s="78">
        <v>96073.13</v>
      </c>
    </row>
    <row r="152" spans="1:15" ht="36.75" customHeight="1" x14ac:dyDescent="0.2">
      <c r="A152" s="76">
        <f t="shared" si="2"/>
        <v>142</v>
      </c>
      <c r="B152" s="72" t="s">
        <v>151</v>
      </c>
      <c r="C152" s="72" t="s">
        <v>539</v>
      </c>
      <c r="D152" s="72" t="s">
        <v>349</v>
      </c>
      <c r="E152" s="72" t="s">
        <v>529</v>
      </c>
      <c r="F152" s="72" t="s">
        <v>25</v>
      </c>
      <c r="G152" s="78">
        <v>45000</v>
      </c>
      <c r="H152" s="72">
        <v>0</v>
      </c>
      <c r="I152" s="78">
        <v>45000</v>
      </c>
      <c r="J152" s="78">
        <v>1291.5</v>
      </c>
      <c r="K152" s="78">
        <v>1148.33</v>
      </c>
      <c r="L152" s="78">
        <v>1368</v>
      </c>
      <c r="M152" s="72">
        <v>25</v>
      </c>
      <c r="N152" s="78">
        <v>3832.83</v>
      </c>
      <c r="O152" s="78">
        <v>41167.17</v>
      </c>
    </row>
    <row r="153" spans="1:15" ht="36.75" customHeight="1" x14ac:dyDescent="0.2">
      <c r="A153" s="76">
        <f t="shared" si="2"/>
        <v>143</v>
      </c>
      <c r="B153" s="72" t="s">
        <v>152</v>
      </c>
      <c r="C153" s="72" t="s">
        <v>538</v>
      </c>
      <c r="D153" s="72" t="s">
        <v>364</v>
      </c>
      <c r="E153" s="72" t="s">
        <v>529</v>
      </c>
      <c r="F153" s="72" t="s">
        <v>25</v>
      </c>
      <c r="G153" s="78">
        <v>31500</v>
      </c>
      <c r="H153" s="72">
        <v>0</v>
      </c>
      <c r="I153" s="78">
        <v>31500</v>
      </c>
      <c r="J153" s="72">
        <v>904.05</v>
      </c>
      <c r="K153" s="72">
        <v>0</v>
      </c>
      <c r="L153" s="72">
        <v>957.6</v>
      </c>
      <c r="M153" s="78">
        <v>10844.48</v>
      </c>
      <c r="N153" s="78">
        <v>12706.13</v>
      </c>
      <c r="O153" s="78">
        <v>18793.87</v>
      </c>
    </row>
    <row r="154" spans="1:15" ht="36.75" customHeight="1" x14ac:dyDescent="0.2">
      <c r="A154" s="76">
        <f t="shared" si="2"/>
        <v>144</v>
      </c>
      <c r="B154" s="72" t="s">
        <v>153</v>
      </c>
      <c r="C154" s="72" t="s">
        <v>539</v>
      </c>
      <c r="D154" s="72" t="s">
        <v>349</v>
      </c>
      <c r="E154" s="72" t="s">
        <v>529</v>
      </c>
      <c r="F154" s="72" t="s">
        <v>25</v>
      </c>
      <c r="G154" s="78">
        <v>45500</v>
      </c>
      <c r="H154" s="72">
        <v>0</v>
      </c>
      <c r="I154" s="78">
        <v>45500</v>
      </c>
      <c r="J154" s="78">
        <v>1305.8499999999999</v>
      </c>
      <c r="K154" s="78">
        <v>1218.8900000000001</v>
      </c>
      <c r="L154" s="78">
        <v>1383.2</v>
      </c>
      <c r="M154" s="72">
        <v>25</v>
      </c>
      <c r="N154" s="78">
        <v>3932.94</v>
      </c>
      <c r="O154" s="78">
        <v>41567.06</v>
      </c>
    </row>
    <row r="155" spans="1:15" ht="36.75" customHeight="1" x14ac:dyDescent="0.2">
      <c r="A155" s="76">
        <f t="shared" si="2"/>
        <v>145</v>
      </c>
      <c r="B155" s="72" t="s">
        <v>154</v>
      </c>
      <c r="C155" s="72" t="s">
        <v>539</v>
      </c>
      <c r="D155" s="72" t="s">
        <v>344</v>
      </c>
      <c r="E155" s="72" t="s">
        <v>529</v>
      </c>
      <c r="F155" s="72" t="s">
        <v>25</v>
      </c>
      <c r="G155" s="78">
        <v>45000</v>
      </c>
      <c r="H155" s="72">
        <v>0</v>
      </c>
      <c r="I155" s="78">
        <v>45000</v>
      </c>
      <c r="J155" s="78">
        <v>1291.5</v>
      </c>
      <c r="K155" s="78">
        <v>1148.33</v>
      </c>
      <c r="L155" s="78">
        <v>1368</v>
      </c>
      <c r="M155" s="72">
        <v>25</v>
      </c>
      <c r="N155" s="78">
        <v>3832.83</v>
      </c>
      <c r="O155" s="78">
        <v>41167.17</v>
      </c>
    </row>
    <row r="156" spans="1:15" ht="36.75" customHeight="1" x14ac:dyDescent="0.2">
      <c r="A156" s="76">
        <f t="shared" si="2"/>
        <v>146</v>
      </c>
      <c r="B156" s="72" t="s">
        <v>491</v>
      </c>
      <c r="C156" s="72" t="s">
        <v>538</v>
      </c>
      <c r="D156" s="72" t="s">
        <v>349</v>
      </c>
      <c r="E156" s="72" t="s">
        <v>529</v>
      </c>
      <c r="F156" s="72" t="s">
        <v>25</v>
      </c>
      <c r="G156" s="78">
        <v>50000</v>
      </c>
      <c r="H156" s="72">
        <v>0</v>
      </c>
      <c r="I156" s="78">
        <v>50000</v>
      </c>
      <c r="J156" s="78">
        <v>1435</v>
      </c>
      <c r="K156" s="78">
        <v>1854</v>
      </c>
      <c r="L156" s="78">
        <v>1520</v>
      </c>
      <c r="M156" s="72">
        <v>25</v>
      </c>
      <c r="N156" s="78">
        <v>4834</v>
      </c>
      <c r="O156" s="78">
        <v>45166</v>
      </c>
    </row>
    <row r="157" spans="1:15" ht="36.75" customHeight="1" x14ac:dyDescent="0.2">
      <c r="A157" s="76">
        <f t="shared" si="2"/>
        <v>147</v>
      </c>
      <c r="B157" s="72" t="s">
        <v>155</v>
      </c>
      <c r="C157" s="72" t="s">
        <v>539</v>
      </c>
      <c r="D157" s="72" t="s">
        <v>349</v>
      </c>
      <c r="E157" s="72" t="s">
        <v>529</v>
      </c>
      <c r="F157" s="72" t="s">
        <v>25</v>
      </c>
      <c r="G157" s="78">
        <v>67567.5</v>
      </c>
      <c r="H157" s="72">
        <v>0</v>
      </c>
      <c r="I157" s="78">
        <v>67567.5</v>
      </c>
      <c r="J157" s="78">
        <v>1939.19</v>
      </c>
      <c r="K157" s="78">
        <v>4910.7299999999996</v>
      </c>
      <c r="L157" s="78">
        <v>2054.0500000000002</v>
      </c>
      <c r="M157" s="72">
        <v>25</v>
      </c>
      <c r="N157" s="78">
        <v>8928.9699999999993</v>
      </c>
      <c r="O157" s="78">
        <v>58638.53</v>
      </c>
    </row>
    <row r="158" spans="1:15" ht="36.75" customHeight="1" x14ac:dyDescent="0.2">
      <c r="A158" s="76">
        <f t="shared" si="2"/>
        <v>148</v>
      </c>
      <c r="B158" s="72" t="s">
        <v>156</v>
      </c>
      <c r="C158" s="72" t="s">
        <v>538</v>
      </c>
      <c r="D158" s="72" t="s">
        <v>344</v>
      </c>
      <c r="E158" s="72" t="s">
        <v>529</v>
      </c>
      <c r="F158" s="72" t="s">
        <v>530</v>
      </c>
      <c r="G158" s="78">
        <v>30000</v>
      </c>
      <c r="H158" s="72">
        <v>0</v>
      </c>
      <c r="I158" s="78">
        <v>30000</v>
      </c>
      <c r="J158" s="72">
        <v>861</v>
      </c>
      <c r="K158" s="72">
        <v>0</v>
      </c>
      <c r="L158" s="72">
        <v>912</v>
      </c>
      <c r="M158" s="78">
        <v>3954.56</v>
      </c>
      <c r="N158" s="78">
        <v>5727.56</v>
      </c>
      <c r="O158" s="78">
        <v>24272.44</v>
      </c>
    </row>
    <row r="159" spans="1:15" ht="36.75" customHeight="1" x14ac:dyDescent="0.2">
      <c r="A159" s="76">
        <f t="shared" si="2"/>
        <v>149</v>
      </c>
      <c r="B159" s="72" t="s">
        <v>157</v>
      </c>
      <c r="C159" s="72" t="s">
        <v>540</v>
      </c>
      <c r="D159" s="72" t="s">
        <v>357</v>
      </c>
      <c r="E159" s="72" t="s">
        <v>529</v>
      </c>
      <c r="F159" s="72" t="s">
        <v>530</v>
      </c>
      <c r="G159" s="78">
        <v>28600</v>
      </c>
      <c r="H159" s="72">
        <v>0</v>
      </c>
      <c r="I159" s="78">
        <v>28600</v>
      </c>
      <c r="J159" s="72">
        <v>820.82</v>
      </c>
      <c r="K159" s="72">
        <v>0</v>
      </c>
      <c r="L159" s="72">
        <v>869.44</v>
      </c>
      <c r="M159" s="78">
        <v>2025</v>
      </c>
      <c r="N159" s="78">
        <v>3715.26</v>
      </c>
      <c r="O159" s="78">
        <v>24884.74</v>
      </c>
    </row>
    <row r="160" spans="1:15" ht="36.75" customHeight="1" x14ac:dyDescent="0.2">
      <c r="A160" s="76">
        <f t="shared" si="2"/>
        <v>150</v>
      </c>
      <c r="B160" s="72" t="s">
        <v>158</v>
      </c>
      <c r="C160" s="72" t="s">
        <v>538</v>
      </c>
      <c r="D160" s="72" t="s">
        <v>349</v>
      </c>
      <c r="E160" s="72" t="s">
        <v>529</v>
      </c>
      <c r="F160" s="72" t="s">
        <v>25</v>
      </c>
      <c r="G160" s="78">
        <v>75245.3</v>
      </c>
      <c r="H160" s="72">
        <v>0</v>
      </c>
      <c r="I160" s="78">
        <v>75245.3</v>
      </c>
      <c r="J160" s="78">
        <v>2159.54</v>
      </c>
      <c r="K160" s="78">
        <v>6355.54</v>
      </c>
      <c r="L160" s="78">
        <v>2287.46</v>
      </c>
      <c r="M160" s="72">
        <v>25</v>
      </c>
      <c r="N160" s="78">
        <v>10827.54</v>
      </c>
      <c r="O160" s="78">
        <v>64417.760000000002</v>
      </c>
    </row>
    <row r="161" spans="1:15" ht="36.75" customHeight="1" x14ac:dyDescent="0.2">
      <c r="A161" s="76">
        <f t="shared" si="2"/>
        <v>151</v>
      </c>
      <c r="B161" s="72" t="s">
        <v>159</v>
      </c>
      <c r="C161" s="72" t="s">
        <v>538</v>
      </c>
      <c r="D161" s="72" t="s">
        <v>344</v>
      </c>
      <c r="E161" s="72" t="s">
        <v>529</v>
      </c>
      <c r="F161" s="72" t="s">
        <v>530</v>
      </c>
      <c r="G161" s="78">
        <v>25000</v>
      </c>
      <c r="H161" s="72">
        <v>0</v>
      </c>
      <c r="I161" s="78">
        <v>25000</v>
      </c>
      <c r="J161" s="72">
        <v>717.5</v>
      </c>
      <c r="K161" s="72">
        <v>0</v>
      </c>
      <c r="L161" s="72">
        <v>760</v>
      </c>
      <c r="M161" s="72">
        <v>25</v>
      </c>
      <c r="N161" s="78">
        <v>1502.5</v>
      </c>
      <c r="O161" s="78">
        <v>23497.5</v>
      </c>
    </row>
    <row r="162" spans="1:15" ht="36.75" customHeight="1" x14ac:dyDescent="0.2">
      <c r="A162" s="76">
        <f t="shared" si="2"/>
        <v>152</v>
      </c>
      <c r="B162" s="72" t="s">
        <v>160</v>
      </c>
      <c r="C162" s="72" t="s">
        <v>540</v>
      </c>
      <c r="D162" s="72" t="s">
        <v>344</v>
      </c>
      <c r="E162" s="72" t="s">
        <v>529</v>
      </c>
      <c r="F162" s="72" t="s">
        <v>25</v>
      </c>
      <c r="G162" s="78">
        <v>20000</v>
      </c>
      <c r="H162" s="72">
        <v>0</v>
      </c>
      <c r="I162" s="78">
        <v>20000</v>
      </c>
      <c r="J162" s="72">
        <v>574</v>
      </c>
      <c r="K162" s="72">
        <v>0</v>
      </c>
      <c r="L162" s="72">
        <v>608</v>
      </c>
      <c r="M162" s="72">
        <v>25</v>
      </c>
      <c r="N162" s="78">
        <v>1207</v>
      </c>
      <c r="O162" s="78">
        <v>18793</v>
      </c>
    </row>
    <row r="163" spans="1:15" ht="36.75" customHeight="1" x14ac:dyDescent="0.2">
      <c r="A163" s="76">
        <f t="shared" si="2"/>
        <v>153</v>
      </c>
      <c r="B163" s="72" t="s">
        <v>468</v>
      </c>
      <c r="C163" s="72" t="s">
        <v>538</v>
      </c>
      <c r="D163" s="72" t="s">
        <v>366</v>
      </c>
      <c r="E163" s="72" t="s">
        <v>529</v>
      </c>
      <c r="F163" s="72" t="s">
        <v>530</v>
      </c>
      <c r="G163" s="78">
        <v>25000</v>
      </c>
      <c r="H163" s="72">
        <v>0</v>
      </c>
      <c r="I163" s="78">
        <v>25000</v>
      </c>
      <c r="J163" s="72">
        <v>717.5</v>
      </c>
      <c r="K163" s="72">
        <v>0</v>
      </c>
      <c r="L163" s="72">
        <v>760</v>
      </c>
      <c r="M163" s="72">
        <v>25</v>
      </c>
      <c r="N163" s="78">
        <v>1502.5</v>
      </c>
      <c r="O163" s="78">
        <v>23497.5</v>
      </c>
    </row>
    <row r="164" spans="1:15" ht="36.75" customHeight="1" x14ac:dyDescent="0.2">
      <c r="A164" s="76">
        <f t="shared" si="2"/>
        <v>154</v>
      </c>
      <c r="B164" s="72" t="s">
        <v>161</v>
      </c>
      <c r="C164" s="72" t="s">
        <v>539</v>
      </c>
      <c r="D164" s="72" t="s">
        <v>345</v>
      </c>
      <c r="E164" s="72" t="s">
        <v>529</v>
      </c>
      <c r="F164" s="72" t="s">
        <v>530</v>
      </c>
      <c r="G164" s="78">
        <v>18000</v>
      </c>
      <c r="H164" s="72">
        <v>0</v>
      </c>
      <c r="I164" s="78">
        <v>18000</v>
      </c>
      <c r="J164" s="72">
        <v>516.6</v>
      </c>
      <c r="K164" s="72">
        <v>0</v>
      </c>
      <c r="L164" s="72">
        <v>547.20000000000005</v>
      </c>
      <c r="M164" s="72">
        <v>25</v>
      </c>
      <c r="N164" s="78">
        <v>1088.8</v>
      </c>
      <c r="O164" s="78">
        <v>16911.2</v>
      </c>
    </row>
    <row r="165" spans="1:15" ht="36.75" customHeight="1" x14ac:dyDescent="0.2">
      <c r="A165" s="76">
        <f t="shared" si="2"/>
        <v>155</v>
      </c>
      <c r="B165" s="72" t="s">
        <v>162</v>
      </c>
      <c r="C165" s="72" t="s">
        <v>538</v>
      </c>
      <c r="D165" s="72" t="s">
        <v>349</v>
      </c>
      <c r="E165" s="72" t="s">
        <v>529</v>
      </c>
      <c r="F165" s="72" t="s">
        <v>25</v>
      </c>
      <c r="G165" s="78">
        <v>63063</v>
      </c>
      <c r="H165" s="72">
        <v>0</v>
      </c>
      <c r="I165" s="78">
        <v>63063</v>
      </c>
      <c r="J165" s="78">
        <v>1809.91</v>
      </c>
      <c r="K165" s="78">
        <v>4063.07</v>
      </c>
      <c r="L165" s="78">
        <v>1917.12</v>
      </c>
      <c r="M165" s="72">
        <v>25</v>
      </c>
      <c r="N165" s="78">
        <v>7815.1</v>
      </c>
      <c r="O165" s="78">
        <v>55247.9</v>
      </c>
    </row>
    <row r="166" spans="1:15" ht="36.75" customHeight="1" x14ac:dyDescent="0.2">
      <c r="A166" s="76">
        <f t="shared" si="2"/>
        <v>156</v>
      </c>
      <c r="B166" s="72" t="s">
        <v>163</v>
      </c>
      <c r="C166" s="72" t="s">
        <v>538</v>
      </c>
      <c r="D166" s="72" t="s">
        <v>8</v>
      </c>
      <c r="E166" s="72" t="s">
        <v>529</v>
      </c>
      <c r="F166" s="72" t="s">
        <v>25</v>
      </c>
      <c r="G166" s="78">
        <v>13860</v>
      </c>
      <c r="H166" s="72">
        <v>0</v>
      </c>
      <c r="I166" s="78">
        <v>13860</v>
      </c>
      <c r="J166" s="72">
        <v>397.78</v>
      </c>
      <c r="K166" s="72">
        <v>0</v>
      </c>
      <c r="L166" s="72">
        <v>421.34</v>
      </c>
      <c r="M166" s="72">
        <v>25</v>
      </c>
      <c r="N166" s="72">
        <v>844.12</v>
      </c>
      <c r="O166" s="78">
        <v>13015.88</v>
      </c>
    </row>
    <row r="167" spans="1:15" ht="36.75" customHeight="1" x14ac:dyDescent="0.2">
      <c r="A167" s="76">
        <f t="shared" si="2"/>
        <v>157</v>
      </c>
      <c r="B167" s="72" t="s">
        <v>164</v>
      </c>
      <c r="C167" s="72" t="s">
        <v>540</v>
      </c>
      <c r="D167" s="72" t="s">
        <v>349</v>
      </c>
      <c r="E167" s="72" t="s">
        <v>529</v>
      </c>
      <c r="F167" s="72" t="s">
        <v>25</v>
      </c>
      <c r="G167" s="78">
        <v>57200</v>
      </c>
      <c r="H167" s="72">
        <v>0</v>
      </c>
      <c r="I167" s="78">
        <v>57200</v>
      </c>
      <c r="J167" s="78">
        <v>1641.64</v>
      </c>
      <c r="K167" s="78">
        <v>2689.75</v>
      </c>
      <c r="L167" s="78">
        <v>1738.88</v>
      </c>
      <c r="M167" s="78">
        <v>2075.12</v>
      </c>
      <c r="N167" s="78">
        <v>8145.39</v>
      </c>
      <c r="O167" s="78">
        <v>49054.61</v>
      </c>
    </row>
    <row r="168" spans="1:15" ht="36.75" customHeight="1" x14ac:dyDescent="0.2">
      <c r="A168" s="76">
        <f t="shared" si="2"/>
        <v>158</v>
      </c>
      <c r="B168" s="72" t="s">
        <v>496</v>
      </c>
      <c r="C168" s="72" t="s">
        <v>538</v>
      </c>
      <c r="D168" s="72" t="s">
        <v>349</v>
      </c>
      <c r="E168" s="72" t="s">
        <v>529</v>
      </c>
      <c r="F168" s="72" t="s">
        <v>25</v>
      </c>
      <c r="G168" s="78">
        <v>75245.3</v>
      </c>
      <c r="H168" s="72">
        <v>0</v>
      </c>
      <c r="I168" s="78">
        <v>75245.3</v>
      </c>
      <c r="J168" s="78">
        <v>2159.54</v>
      </c>
      <c r="K168" s="78">
        <v>6355.54</v>
      </c>
      <c r="L168" s="78">
        <v>2287.46</v>
      </c>
      <c r="M168" s="72">
        <v>25</v>
      </c>
      <c r="N168" s="78">
        <v>10827.54</v>
      </c>
      <c r="O168" s="78">
        <v>64417.760000000002</v>
      </c>
    </row>
    <row r="169" spans="1:15" ht="36.75" customHeight="1" x14ac:dyDescent="0.2">
      <c r="A169" s="76">
        <f t="shared" si="2"/>
        <v>159</v>
      </c>
      <c r="B169" s="72" t="s">
        <v>165</v>
      </c>
      <c r="C169" s="72" t="s">
        <v>538</v>
      </c>
      <c r="D169" s="72" t="s">
        <v>348</v>
      </c>
      <c r="E169" s="72" t="s">
        <v>529</v>
      </c>
      <c r="F169" s="72" t="s">
        <v>25</v>
      </c>
      <c r="G169" s="78">
        <v>68250</v>
      </c>
      <c r="H169" s="72">
        <v>0</v>
      </c>
      <c r="I169" s="78">
        <v>68250</v>
      </c>
      <c r="J169" s="78">
        <v>1958.78</v>
      </c>
      <c r="K169" s="78">
        <v>5039.16</v>
      </c>
      <c r="L169" s="78">
        <v>2074.8000000000002</v>
      </c>
      <c r="M169" s="72">
        <v>25</v>
      </c>
      <c r="N169" s="78">
        <v>9097.74</v>
      </c>
      <c r="O169" s="78">
        <v>59152.26</v>
      </c>
    </row>
    <row r="170" spans="1:15" ht="36.75" customHeight="1" x14ac:dyDescent="0.2">
      <c r="A170" s="76">
        <f t="shared" si="2"/>
        <v>160</v>
      </c>
      <c r="B170" s="72" t="s">
        <v>166</v>
      </c>
      <c r="C170" s="72" t="s">
        <v>538</v>
      </c>
      <c r="D170" s="72" t="s">
        <v>355</v>
      </c>
      <c r="E170" s="72" t="s">
        <v>529</v>
      </c>
      <c r="F170" s="72" t="s">
        <v>530</v>
      </c>
      <c r="G170" s="78">
        <v>22000</v>
      </c>
      <c r="H170" s="72">
        <v>0</v>
      </c>
      <c r="I170" s="78">
        <v>22000</v>
      </c>
      <c r="J170" s="72">
        <v>631.4</v>
      </c>
      <c r="K170" s="72">
        <v>0</v>
      </c>
      <c r="L170" s="72">
        <v>668.8</v>
      </c>
      <c r="M170" s="72">
        <v>25</v>
      </c>
      <c r="N170" s="78">
        <v>1325.2</v>
      </c>
      <c r="O170" s="78">
        <v>20674.8</v>
      </c>
    </row>
    <row r="171" spans="1:15" ht="36.75" customHeight="1" x14ac:dyDescent="0.2">
      <c r="A171" s="76">
        <f t="shared" si="2"/>
        <v>161</v>
      </c>
      <c r="B171" s="72" t="s">
        <v>167</v>
      </c>
      <c r="C171" s="72" t="s">
        <v>540</v>
      </c>
      <c r="D171" s="72" t="s">
        <v>348</v>
      </c>
      <c r="E171" s="72" t="s">
        <v>529</v>
      </c>
      <c r="F171" s="72" t="s">
        <v>530</v>
      </c>
      <c r="G171" s="78">
        <v>68250</v>
      </c>
      <c r="H171" s="72">
        <v>0</v>
      </c>
      <c r="I171" s="78">
        <v>68250</v>
      </c>
      <c r="J171" s="78">
        <v>1958.78</v>
      </c>
      <c r="K171" s="78">
        <v>5039.16</v>
      </c>
      <c r="L171" s="78">
        <v>2074.8000000000002</v>
      </c>
      <c r="M171" s="72">
        <v>25</v>
      </c>
      <c r="N171" s="78">
        <v>9097.74</v>
      </c>
      <c r="O171" s="78">
        <v>59152.26</v>
      </c>
    </row>
    <row r="172" spans="1:15" ht="36.75" customHeight="1" x14ac:dyDescent="0.2">
      <c r="A172" s="76">
        <f t="shared" si="2"/>
        <v>162</v>
      </c>
      <c r="B172" s="72" t="s">
        <v>168</v>
      </c>
      <c r="C172" s="72" t="s">
        <v>539</v>
      </c>
      <c r="D172" s="72" t="s">
        <v>341</v>
      </c>
      <c r="E172" s="72" t="s">
        <v>529</v>
      </c>
      <c r="F172" s="72" t="s">
        <v>530</v>
      </c>
      <c r="G172" s="78">
        <v>35000</v>
      </c>
      <c r="H172" s="72">
        <v>0</v>
      </c>
      <c r="I172" s="78">
        <v>35000</v>
      </c>
      <c r="J172" s="78">
        <v>1004.5</v>
      </c>
      <c r="K172" s="72">
        <v>0</v>
      </c>
      <c r="L172" s="78">
        <v>1064</v>
      </c>
      <c r="M172" s="78">
        <v>1375.12</v>
      </c>
      <c r="N172" s="78">
        <v>3443.62</v>
      </c>
      <c r="O172" s="78">
        <v>31556.38</v>
      </c>
    </row>
    <row r="173" spans="1:15" ht="36.75" customHeight="1" x14ac:dyDescent="0.2">
      <c r="A173" s="76">
        <f t="shared" si="2"/>
        <v>163</v>
      </c>
      <c r="B173" s="72" t="s">
        <v>169</v>
      </c>
      <c r="C173" s="72" t="s">
        <v>538</v>
      </c>
      <c r="D173" s="72" t="s">
        <v>363</v>
      </c>
      <c r="E173" s="72" t="s">
        <v>529</v>
      </c>
      <c r="F173" s="72" t="s">
        <v>530</v>
      </c>
      <c r="G173" s="78">
        <v>29400</v>
      </c>
      <c r="H173" s="72">
        <v>0</v>
      </c>
      <c r="I173" s="78">
        <v>29400</v>
      </c>
      <c r="J173" s="72">
        <v>843.78</v>
      </c>
      <c r="K173" s="72">
        <v>0</v>
      </c>
      <c r="L173" s="72">
        <v>893.76</v>
      </c>
      <c r="M173" s="72">
        <v>25</v>
      </c>
      <c r="N173" s="78">
        <v>1762.54</v>
      </c>
      <c r="O173" s="78">
        <v>27637.46</v>
      </c>
    </row>
    <row r="174" spans="1:15" ht="36.75" customHeight="1" x14ac:dyDescent="0.2">
      <c r="A174" s="76">
        <f t="shared" si="2"/>
        <v>164</v>
      </c>
      <c r="B174" s="72" t="s">
        <v>170</v>
      </c>
      <c r="C174" s="72" t="s">
        <v>538</v>
      </c>
      <c r="D174" s="72" t="s">
        <v>371</v>
      </c>
      <c r="E174" s="72" t="s">
        <v>529</v>
      </c>
      <c r="F174" s="72" t="s">
        <v>530</v>
      </c>
      <c r="G174" s="78">
        <v>18000</v>
      </c>
      <c r="H174" s="72">
        <v>0</v>
      </c>
      <c r="I174" s="78">
        <v>18000</v>
      </c>
      <c r="J174" s="72">
        <v>516.6</v>
      </c>
      <c r="K174" s="72">
        <v>0</v>
      </c>
      <c r="L174" s="72">
        <v>547.20000000000005</v>
      </c>
      <c r="M174" s="72">
        <v>25</v>
      </c>
      <c r="N174" s="78">
        <v>1088.8</v>
      </c>
      <c r="O174" s="78">
        <v>16911.2</v>
      </c>
    </row>
    <row r="175" spans="1:15" ht="36.75" customHeight="1" x14ac:dyDescent="0.2">
      <c r="A175" s="76">
        <f t="shared" si="2"/>
        <v>165</v>
      </c>
      <c r="B175" s="72" t="s">
        <v>171</v>
      </c>
      <c r="C175" s="72" t="s">
        <v>538</v>
      </c>
      <c r="D175" s="72" t="s">
        <v>465</v>
      </c>
      <c r="E175" s="72" t="s">
        <v>529</v>
      </c>
      <c r="F175" s="72" t="s">
        <v>530</v>
      </c>
      <c r="G175" s="78">
        <v>31500</v>
      </c>
      <c r="H175" s="72">
        <v>0</v>
      </c>
      <c r="I175" s="78">
        <v>31500</v>
      </c>
      <c r="J175" s="72">
        <v>904.05</v>
      </c>
      <c r="K175" s="72">
        <v>0</v>
      </c>
      <c r="L175" s="72">
        <v>957.6</v>
      </c>
      <c r="M175" s="72">
        <v>25</v>
      </c>
      <c r="N175" s="78">
        <v>1886.65</v>
      </c>
      <c r="O175" s="78">
        <v>29613.35</v>
      </c>
    </row>
    <row r="176" spans="1:15" ht="36.75" customHeight="1" x14ac:dyDescent="0.2">
      <c r="A176" s="76">
        <f t="shared" si="2"/>
        <v>166</v>
      </c>
      <c r="B176" s="72" t="s">
        <v>172</v>
      </c>
      <c r="C176" s="72" t="s">
        <v>538</v>
      </c>
      <c r="D176" s="72" t="s">
        <v>349</v>
      </c>
      <c r="E176" s="72" t="s">
        <v>529</v>
      </c>
      <c r="F176" s="72" t="s">
        <v>530</v>
      </c>
      <c r="G176" s="78">
        <v>50000</v>
      </c>
      <c r="H176" s="72">
        <v>0</v>
      </c>
      <c r="I176" s="78">
        <v>50000</v>
      </c>
      <c r="J176" s="78">
        <v>1435</v>
      </c>
      <c r="K176" s="78">
        <v>1854</v>
      </c>
      <c r="L176" s="78">
        <v>1520</v>
      </c>
      <c r="M176" s="72">
        <v>25</v>
      </c>
      <c r="N176" s="78">
        <v>4834</v>
      </c>
      <c r="O176" s="78">
        <v>45166</v>
      </c>
    </row>
    <row r="177" spans="1:15" ht="36.75" customHeight="1" x14ac:dyDescent="0.2">
      <c r="A177" s="76">
        <f t="shared" si="2"/>
        <v>167</v>
      </c>
      <c r="B177" s="72" t="s">
        <v>173</v>
      </c>
      <c r="C177" s="72" t="s">
        <v>540</v>
      </c>
      <c r="D177" s="72" t="s">
        <v>344</v>
      </c>
      <c r="E177" s="72" t="s">
        <v>529</v>
      </c>
      <c r="F177" s="72" t="s">
        <v>25</v>
      </c>
      <c r="G177" s="78">
        <v>20000</v>
      </c>
      <c r="H177" s="72">
        <v>0</v>
      </c>
      <c r="I177" s="78">
        <v>20000</v>
      </c>
      <c r="J177" s="72">
        <v>574</v>
      </c>
      <c r="K177" s="72">
        <v>0</v>
      </c>
      <c r="L177" s="72">
        <v>608</v>
      </c>
      <c r="M177" s="78">
        <v>1025</v>
      </c>
      <c r="N177" s="78">
        <v>2207</v>
      </c>
      <c r="O177" s="78">
        <v>17793</v>
      </c>
    </row>
    <row r="178" spans="1:15" ht="36.75" customHeight="1" x14ac:dyDescent="0.2">
      <c r="A178" s="76">
        <f t="shared" si="2"/>
        <v>168</v>
      </c>
      <c r="B178" s="72" t="s">
        <v>488</v>
      </c>
      <c r="C178" s="72" t="s">
        <v>538</v>
      </c>
      <c r="D178" s="72" t="s">
        <v>344</v>
      </c>
      <c r="E178" s="72" t="s">
        <v>529</v>
      </c>
      <c r="F178" s="72" t="s">
        <v>25</v>
      </c>
      <c r="G178" s="78">
        <v>35000</v>
      </c>
      <c r="H178" s="72">
        <v>0</v>
      </c>
      <c r="I178" s="78">
        <v>35000</v>
      </c>
      <c r="J178" s="78">
        <v>1004.5</v>
      </c>
      <c r="K178" s="72">
        <v>0</v>
      </c>
      <c r="L178" s="78">
        <v>1064</v>
      </c>
      <c r="M178" s="72">
        <v>25</v>
      </c>
      <c r="N178" s="78">
        <v>2093.5</v>
      </c>
      <c r="O178" s="78">
        <v>32906.5</v>
      </c>
    </row>
    <row r="179" spans="1:15" ht="36.75" customHeight="1" x14ac:dyDescent="0.2">
      <c r="A179" s="76">
        <f t="shared" si="2"/>
        <v>169</v>
      </c>
      <c r="B179" s="72" t="s">
        <v>174</v>
      </c>
      <c r="C179" s="72" t="s">
        <v>538</v>
      </c>
      <c r="D179" s="72" t="s">
        <v>356</v>
      </c>
      <c r="E179" s="72" t="s">
        <v>529</v>
      </c>
      <c r="F179" s="72" t="s">
        <v>530</v>
      </c>
      <c r="G179" s="78">
        <v>20790</v>
      </c>
      <c r="H179" s="72">
        <v>0</v>
      </c>
      <c r="I179" s="78">
        <v>20790</v>
      </c>
      <c r="J179" s="72">
        <v>596.66999999999996</v>
      </c>
      <c r="K179" s="72">
        <v>0</v>
      </c>
      <c r="L179" s="72">
        <v>632.02</v>
      </c>
      <c r="M179" s="72">
        <v>525</v>
      </c>
      <c r="N179" s="78">
        <v>1753.69</v>
      </c>
      <c r="O179" s="78">
        <v>19036.310000000001</v>
      </c>
    </row>
    <row r="180" spans="1:15" ht="36.75" customHeight="1" x14ac:dyDescent="0.2">
      <c r="A180" s="76">
        <f t="shared" si="2"/>
        <v>170</v>
      </c>
      <c r="B180" s="72" t="s">
        <v>175</v>
      </c>
      <c r="C180" s="72" t="s">
        <v>538</v>
      </c>
      <c r="D180" s="72" t="s">
        <v>465</v>
      </c>
      <c r="E180" s="72" t="s">
        <v>529</v>
      </c>
      <c r="F180" s="72" t="s">
        <v>530</v>
      </c>
      <c r="G180" s="78">
        <v>28350</v>
      </c>
      <c r="H180" s="72">
        <v>0</v>
      </c>
      <c r="I180" s="78">
        <v>28350</v>
      </c>
      <c r="J180" s="72">
        <v>813.65</v>
      </c>
      <c r="K180" s="72">
        <v>0</v>
      </c>
      <c r="L180" s="72">
        <v>861.84</v>
      </c>
      <c r="M180" s="72">
        <v>25</v>
      </c>
      <c r="N180" s="78">
        <v>1700.49</v>
      </c>
      <c r="O180" s="78">
        <v>26649.51</v>
      </c>
    </row>
    <row r="181" spans="1:15" ht="36.75" customHeight="1" x14ac:dyDescent="0.2">
      <c r="A181" s="76">
        <f t="shared" si="2"/>
        <v>171</v>
      </c>
      <c r="B181" s="72" t="s">
        <v>176</v>
      </c>
      <c r="C181" s="72" t="s">
        <v>538</v>
      </c>
      <c r="D181" s="72" t="s">
        <v>371</v>
      </c>
      <c r="E181" s="72" t="s">
        <v>529</v>
      </c>
      <c r="F181" s="72" t="s">
        <v>530</v>
      </c>
      <c r="G181" s="78">
        <v>15000</v>
      </c>
      <c r="H181" s="72">
        <v>0</v>
      </c>
      <c r="I181" s="78">
        <v>15000</v>
      </c>
      <c r="J181" s="72">
        <v>430.5</v>
      </c>
      <c r="K181" s="72">
        <v>0</v>
      </c>
      <c r="L181" s="72">
        <v>456</v>
      </c>
      <c r="M181" s="78">
        <v>5725.59</v>
      </c>
      <c r="N181" s="78">
        <v>6612.09</v>
      </c>
      <c r="O181" s="78">
        <v>8387.91</v>
      </c>
    </row>
    <row r="182" spans="1:15" ht="36.75" customHeight="1" x14ac:dyDescent="0.2">
      <c r="A182" s="76">
        <f t="shared" si="2"/>
        <v>172</v>
      </c>
      <c r="B182" s="72" t="s">
        <v>177</v>
      </c>
      <c r="C182" s="72" t="s">
        <v>538</v>
      </c>
      <c r="D182" s="72" t="s">
        <v>466</v>
      </c>
      <c r="E182" s="72" t="s">
        <v>529</v>
      </c>
      <c r="F182" s="72" t="s">
        <v>25</v>
      </c>
      <c r="G182" s="78">
        <v>18700</v>
      </c>
      <c r="H182" s="72">
        <v>0</v>
      </c>
      <c r="I182" s="78">
        <v>18700</v>
      </c>
      <c r="J182" s="72">
        <v>536.69000000000005</v>
      </c>
      <c r="K182" s="72">
        <v>0</v>
      </c>
      <c r="L182" s="72">
        <v>568.48</v>
      </c>
      <c r="M182" s="72">
        <v>25</v>
      </c>
      <c r="N182" s="78">
        <v>1130.17</v>
      </c>
      <c r="O182" s="78">
        <v>17569.830000000002</v>
      </c>
    </row>
    <row r="183" spans="1:15" ht="36.75" customHeight="1" x14ac:dyDescent="0.2">
      <c r="A183" s="76">
        <f t="shared" si="2"/>
        <v>173</v>
      </c>
      <c r="B183" s="72" t="s">
        <v>178</v>
      </c>
      <c r="C183" s="72" t="s">
        <v>539</v>
      </c>
      <c r="D183" s="72" t="s">
        <v>361</v>
      </c>
      <c r="E183" s="72" t="s">
        <v>529</v>
      </c>
      <c r="F183" s="72" t="s">
        <v>25</v>
      </c>
      <c r="G183" s="78">
        <v>71662.5</v>
      </c>
      <c r="H183" s="72">
        <v>0</v>
      </c>
      <c r="I183" s="78">
        <v>71662.5</v>
      </c>
      <c r="J183" s="78">
        <v>2056.71</v>
      </c>
      <c r="K183" s="78">
        <v>5681.33</v>
      </c>
      <c r="L183" s="78">
        <v>2178.54</v>
      </c>
      <c r="M183" s="72">
        <v>25</v>
      </c>
      <c r="N183" s="78">
        <v>9941.58</v>
      </c>
      <c r="O183" s="78">
        <v>61720.92</v>
      </c>
    </row>
    <row r="184" spans="1:15" ht="36.75" customHeight="1" x14ac:dyDescent="0.2">
      <c r="A184" s="76">
        <f t="shared" si="2"/>
        <v>174</v>
      </c>
      <c r="B184" s="72" t="s">
        <v>179</v>
      </c>
      <c r="C184" s="72" t="s">
        <v>539</v>
      </c>
      <c r="D184" s="72" t="s">
        <v>349</v>
      </c>
      <c r="E184" s="72" t="s">
        <v>529</v>
      </c>
      <c r="F184" s="72" t="s">
        <v>25</v>
      </c>
      <c r="G184" s="78">
        <v>67567.5</v>
      </c>
      <c r="H184" s="72">
        <v>0</v>
      </c>
      <c r="I184" s="78">
        <v>67567.5</v>
      </c>
      <c r="J184" s="78">
        <v>1939.19</v>
      </c>
      <c r="K184" s="78">
        <v>4910.7299999999996</v>
      </c>
      <c r="L184" s="78">
        <v>2054.0500000000002</v>
      </c>
      <c r="M184" s="72">
        <v>25</v>
      </c>
      <c r="N184" s="78">
        <v>8928.9699999999993</v>
      </c>
      <c r="O184" s="78">
        <v>58638.53</v>
      </c>
    </row>
    <row r="185" spans="1:15" ht="36.75" customHeight="1" x14ac:dyDescent="0.2">
      <c r="A185" s="76">
        <f t="shared" si="2"/>
        <v>175</v>
      </c>
      <c r="B185" s="72" t="s">
        <v>180</v>
      </c>
      <c r="C185" s="72" t="s">
        <v>538</v>
      </c>
      <c r="D185" s="72" t="s">
        <v>471</v>
      </c>
      <c r="E185" s="72" t="s">
        <v>529</v>
      </c>
      <c r="F185" s="72" t="s">
        <v>530</v>
      </c>
      <c r="G185" s="78">
        <v>20000</v>
      </c>
      <c r="H185" s="72">
        <v>0</v>
      </c>
      <c r="I185" s="78">
        <v>20000</v>
      </c>
      <c r="J185" s="72">
        <v>574</v>
      </c>
      <c r="K185" s="72">
        <v>0</v>
      </c>
      <c r="L185" s="72">
        <v>608</v>
      </c>
      <c r="M185" s="72">
        <v>25</v>
      </c>
      <c r="N185" s="78">
        <v>1207</v>
      </c>
      <c r="O185" s="78">
        <v>18793</v>
      </c>
    </row>
    <row r="186" spans="1:15" ht="36.75" customHeight="1" x14ac:dyDescent="0.2">
      <c r="A186" s="76">
        <f t="shared" si="2"/>
        <v>176</v>
      </c>
      <c r="B186" s="98" t="s">
        <v>181</v>
      </c>
      <c r="C186" s="98" t="s">
        <v>540</v>
      </c>
      <c r="D186" s="72" t="s">
        <v>8</v>
      </c>
      <c r="E186" s="72" t="s">
        <v>529</v>
      </c>
      <c r="F186" s="72" t="s">
        <v>530</v>
      </c>
      <c r="G186" s="78">
        <v>13860</v>
      </c>
      <c r="H186" s="72">
        <v>0</v>
      </c>
      <c r="I186" s="78">
        <v>13860</v>
      </c>
      <c r="J186" s="72">
        <v>397.78</v>
      </c>
      <c r="K186" s="72">
        <v>0</v>
      </c>
      <c r="L186" s="72">
        <v>421.34</v>
      </c>
      <c r="M186" s="72">
        <v>25</v>
      </c>
      <c r="N186" s="72">
        <v>844.12</v>
      </c>
      <c r="O186" s="78">
        <v>13015.88</v>
      </c>
    </row>
    <row r="187" spans="1:15" ht="36.75" customHeight="1" x14ac:dyDescent="0.2">
      <c r="A187" s="76">
        <f t="shared" si="2"/>
        <v>177</v>
      </c>
      <c r="B187" s="72" t="s">
        <v>182</v>
      </c>
      <c r="C187" s="72" t="s">
        <v>538</v>
      </c>
      <c r="D187" s="72" t="s">
        <v>349</v>
      </c>
      <c r="E187" s="72" t="s">
        <v>529</v>
      </c>
      <c r="F187" s="72" t="s">
        <v>25</v>
      </c>
      <c r="G187" s="78">
        <v>75245.3</v>
      </c>
      <c r="H187" s="72">
        <v>0</v>
      </c>
      <c r="I187" s="78">
        <v>75245.3</v>
      </c>
      <c r="J187" s="78">
        <v>2159.54</v>
      </c>
      <c r="K187" s="78">
        <v>6355.54</v>
      </c>
      <c r="L187" s="78">
        <v>2287.46</v>
      </c>
      <c r="M187" s="72">
        <v>25</v>
      </c>
      <c r="N187" s="78">
        <v>10827.54</v>
      </c>
      <c r="O187" s="78">
        <v>64417.760000000002</v>
      </c>
    </row>
    <row r="188" spans="1:15" ht="36.75" customHeight="1" x14ac:dyDescent="0.2">
      <c r="A188" s="76">
        <f t="shared" si="2"/>
        <v>178</v>
      </c>
      <c r="B188" s="72" t="s">
        <v>183</v>
      </c>
      <c r="C188" s="72" t="s">
        <v>538</v>
      </c>
      <c r="D188" s="72" t="s">
        <v>8</v>
      </c>
      <c r="E188" s="72" t="s">
        <v>529</v>
      </c>
      <c r="F188" s="72" t="s">
        <v>25</v>
      </c>
      <c r="G188" s="78">
        <v>13860</v>
      </c>
      <c r="H188" s="72">
        <v>0</v>
      </c>
      <c r="I188" s="78">
        <v>13860</v>
      </c>
      <c r="J188" s="72">
        <v>397.78</v>
      </c>
      <c r="K188" s="72">
        <v>0</v>
      </c>
      <c r="L188" s="72">
        <v>421.34</v>
      </c>
      <c r="M188" s="72">
        <v>25</v>
      </c>
      <c r="N188" s="72">
        <v>844.12</v>
      </c>
      <c r="O188" s="78">
        <v>13015.88</v>
      </c>
    </row>
    <row r="189" spans="1:15" ht="36.75" customHeight="1" x14ac:dyDescent="0.2">
      <c r="A189" s="76">
        <f t="shared" si="2"/>
        <v>179</v>
      </c>
      <c r="B189" s="72" t="s">
        <v>184</v>
      </c>
      <c r="C189" s="72" t="s">
        <v>540</v>
      </c>
      <c r="D189" s="72" t="s">
        <v>352</v>
      </c>
      <c r="E189" s="72" t="s">
        <v>529</v>
      </c>
      <c r="F189" s="72" t="s">
        <v>25</v>
      </c>
      <c r="G189" s="78">
        <v>16500</v>
      </c>
      <c r="H189" s="72">
        <v>0</v>
      </c>
      <c r="I189" s="78">
        <v>16500</v>
      </c>
      <c r="J189" s="72">
        <v>473.55</v>
      </c>
      <c r="K189" s="72">
        <v>0</v>
      </c>
      <c r="L189" s="72">
        <v>501.6</v>
      </c>
      <c r="M189" s="78">
        <v>3025</v>
      </c>
      <c r="N189" s="78">
        <v>4000.15</v>
      </c>
      <c r="O189" s="78">
        <v>12499.85</v>
      </c>
    </row>
    <row r="190" spans="1:15" ht="36.75" customHeight="1" x14ac:dyDescent="0.2">
      <c r="A190" s="76">
        <f t="shared" si="2"/>
        <v>180</v>
      </c>
      <c r="B190" s="72" t="s">
        <v>185</v>
      </c>
      <c r="C190" s="72" t="s">
        <v>538</v>
      </c>
      <c r="D190" s="72" t="s">
        <v>474</v>
      </c>
      <c r="E190" s="72" t="s">
        <v>529</v>
      </c>
      <c r="F190" s="72" t="s">
        <v>25</v>
      </c>
      <c r="G190" s="78">
        <v>75000</v>
      </c>
      <c r="H190" s="72">
        <v>0</v>
      </c>
      <c r="I190" s="78">
        <v>75000</v>
      </c>
      <c r="J190" s="78">
        <v>2152.5</v>
      </c>
      <c r="K190" s="78">
        <v>6309.38</v>
      </c>
      <c r="L190" s="78">
        <v>2280</v>
      </c>
      <c r="M190" s="72">
        <v>25</v>
      </c>
      <c r="N190" s="78">
        <v>10766.88</v>
      </c>
      <c r="O190" s="78">
        <v>64233.120000000003</v>
      </c>
    </row>
    <row r="191" spans="1:15" ht="36.75" customHeight="1" x14ac:dyDescent="0.2">
      <c r="A191" s="76">
        <f t="shared" si="2"/>
        <v>181</v>
      </c>
      <c r="B191" s="72" t="s">
        <v>186</v>
      </c>
      <c r="C191" s="72" t="s">
        <v>538</v>
      </c>
      <c r="D191" s="72" t="s">
        <v>344</v>
      </c>
      <c r="E191" s="72" t="s">
        <v>529</v>
      </c>
      <c r="F191" s="72" t="s">
        <v>25</v>
      </c>
      <c r="G191" s="78">
        <v>25000</v>
      </c>
      <c r="H191" s="72">
        <v>0</v>
      </c>
      <c r="I191" s="78">
        <v>25000</v>
      </c>
      <c r="J191" s="72">
        <v>717.5</v>
      </c>
      <c r="K191" s="72">
        <v>0</v>
      </c>
      <c r="L191" s="72">
        <v>760</v>
      </c>
      <c r="M191" s="72">
        <v>25</v>
      </c>
      <c r="N191" s="78">
        <v>1502.5</v>
      </c>
      <c r="O191" s="78">
        <v>23497.5</v>
      </c>
    </row>
    <row r="192" spans="1:15" ht="36.75" customHeight="1" x14ac:dyDescent="0.2">
      <c r="A192" s="76">
        <f t="shared" si="2"/>
        <v>182</v>
      </c>
      <c r="B192" s="72" t="s">
        <v>187</v>
      </c>
      <c r="C192" s="72" t="s">
        <v>538</v>
      </c>
      <c r="D192" s="72" t="s">
        <v>345</v>
      </c>
      <c r="E192" s="72" t="s">
        <v>529</v>
      </c>
      <c r="F192" s="72" t="s">
        <v>25</v>
      </c>
      <c r="G192" s="78">
        <v>30000</v>
      </c>
      <c r="H192" s="72">
        <v>0</v>
      </c>
      <c r="I192" s="78">
        <v>30000</v>
      </c>
      <c r="J192" s="72">
        <v>861</v>
      </c>
      <c r="K192" s="72">
        <v>0</v>
      </c>
      <c r="L192" s="72">
        <v>912</v>
      </c>
      <c r="M192" s="72">
        <v>25</v>
      </c>
      <c r="N192" s="78">
        <v>1798</v>
      </c>
      <c r="O192" s="78">
        <v>28202</v>
      </c>
    </row>
    <row r="193" spans="1:15" ht="36.75" customHeight="1" x14ac:dyDescent="0.2">
      <c r="A193" s="76">
        <f t="shared" si="2"/>
        <v>183</v>
      </c>
      <c r="B193" s="72" t="s">
        <v>188</v>
      </c>
      <c r="C193" s="72" t="s">
        <v>540</v>
      </c>
      <c r="D193" s="72" t="s">
        <v>344</v>
      </c>
      <c r="E193" s="72" t="s">
        <v>529</v>
      </c>
      <c r="F193" s="72" t="s">
        <v>25</v>
      </c>
      <c r="G193" s="78">
        <v>25000</v>
      </c>
      <c r="H193" s="72">
        <v>0</v>
      </c>
      <c r="I193" s="78">
        <v>25000</v>
      </c>
      <c r="J193" s="72">
        <v>717.5</v>
      </c>
      <c r="K193" s="72">
        <v>0</v>
      </c>
      <c r="L193" s="72">
        <v>760</v>
      </c>
      <c r="M193" s="72">
        <v>25</v>
      </c>
      <c r="N193" s="78">
        <v>1502.5</v>
      </c>
      <c r="O193" s="78">
        <v>23497.5</v>
      </c>
    </row>
    <row r="194" spans="1:15" ht="36.75" customHeight="1" x14ac:dyDescent="0.2">
      <c r="A194" s="76">
        <f t="shared" si="2"/>
        <v>184</v>
      </c>
      <c r="B194" s="72" t="s">
        <v>189</v>
      </c>
      <c r="C194" s="72" t="s">
        <v>539</v>
      </c>
      <c r="D194" s="72" t="s">
        <v>363</v>
      </c>
      <c r="E194" s="72" t="s">
        <v>529</v>
      </c>
      <c r="F194" s="72" t="s">
        <v>25</v>
      </c>
      <c r="G194" s="78">
        <v>25000</v>
      </c>
      <c r="H194" s="72">
        <v>0</v>
      </c>
      <c r="I194" s="78">
        <v>25000</v>
      </c>
      <c r="J194" s="72">
        <v>717.5</v>
      </c>
      <c r="K194" s="72">
        <v>0</v>
      </c>
      <c r="L194" s="72">
        <v>760</v>
      </c>
      <c r="M194" s="72">
        <v>25</v>
      </c>
      <c r="N194" s="78">
        <v>1502.5</v>
      </c>
      <c r="O194" s="78">
        <v>23497.5</v>
      </c>
    </row>
    <row r="195" spans="1:15" ht="36.75" customHeight="1" x14ac:dyDescent="0.2">
      <c r="A195" s="76">
        <f t="shared" si="2"/>
        <v>185</v>
      </c>
      <c r="B195" s="72" t="s">
        <v>495</v>
      </c>
      <c r="C195" s="72" t="s">
        <v>538</v>
      </c>
      <c r="D195" s="72" t="s">
        <v>349</v>
      </c>
      <c r="E195" s="72" t="s">
        <v>529</v>
      </c>
      <c r="F195" s="72" t="s">
        <v>25</v>
      </c>
      <c r="G195" s="78">
        <v>65000</v>
      </c>
      <c r="H195" s="72">
        <v>0</v>
      </c>
      <c r="I195" s="78">
        <v>65000</v>
      </c>
      <c r="J195" s="78">
        <v>1865.5</v>
      </c>
      <c r="K195" s="78">
        <v>4427.58</v>
      </c>
      <c r="L195" s="78">
        <v>1976</v>
      </c>
      <c r="M195" s="72">
        <v>25</v>
      </c>
      <c r="N195" s="78">
        <v>8294.08</v>
      </c>
      <c r="O195" s="78">
        <v>56705.919999999998</v>
      </c>
    </row>
    <row r="196" spans="1:15" ht="36.75" customHeight="1" x14ac:dyDescent="0.2">
      <c r="A196" s="76">
        <f t="shared" si="2"/>
        <v>186</v>
      </c>
      <c r="B196" s="72" t="s">
        <v>190</v>
      </c>
      <c r="C196" s="72" t="s">
        <v>539</v>
      </c>
      <c r="D196" s="72" t="s">
        <v>349</v>
      </c>
      <c r="E196" s="72" t="s">
        <v>529</v>
      </c>
      <c r="F196" s="72" t="s">
        <v>25</v>
      </c>
      <c r="G196" s="78">
        <v>58500</v>
      </c>
      <c r="H196" s="72">
        <v>0</v>
      </c>
      <c r="I196" s="78">
        <v>58500</v>
      </c>
      <c r="J196" s="78">
        <v>1678.95</v>
      </c>
      <c r="K196" s="78">
        <v>3204.41</v>
      </c>
      <c r="L196" s="78">
        <v>1778.4</v>
      </c>
      <c r="M196" s="72">
        <v>25</v>
      </c>
      <c r="N196" s="78">
        <v>6686.76</v>
      </c>
      <c r="O196" s="78">
        <v>51813.24</v>
      </c>
    </row>
    <row r="197" spans="1:15" ht="36.75" customHeight="1" x14ac:dyDescent="0.2">
      <c r="A197" s="76">
        <f t="shared" si="2"/>
        <v>187</v>
      </c>
      <c r="B197" s="72" t="s">
        <v>191</v>
      </c>
      <c r="C197" s="72" t="s">
        <v>538</v>
      </c>
      <c r="D197" s="72" t="s">
        <v>349</v>
      </c>
      <c r="E197" s="72" t="s">
        <v>529</v>
      </c>
      <c r="F197" s="72" t="s">
        <v>25</v>
      </c>
      <c r="G197" s="78">
        <v>65000</v>
      </c>
      <c r="H197" s="72">
        <v>0</v>
      </c>
      <c r="I197" s="78">
        <v>65000</v>
      </c>
      <c r="J197" s="78">
        <v>1865.5</v>
      </c>
      <c r="K197" s="78">
        <v>4427.58</v>
      </c>
      <c r="L197" s="78">
        <v>1976</v>
      </c>
      <c r="M197" s="72">
        <v>25</v>
      </c>
      <c r="N197" s="78">
        <v>8294.08</v>
      </c>
      <c r="O197" s="78">
        <v>56705.919999999998</v>
      </c>
    </row>
    <row r="198" spans="1:15" ht="36.75" customHeight="1" x14ac:dyDescent="0.2">
      <c r="A198" s="76">
        <f t="shared" si="2"/>
        <v>188</v>
      </c>
      <c r="B198" s="72" t="s">
        <v>499</v>
      </c>
      <c r="C198" s="72" t="s">
        <v>539</v>
      </c>
      <c r="D198" s="72" t="s">
        <v>341</v>
      </c>
      <c r="E198" s="72" t="s">
        <v>529</v>
      </c>
      <c r="F198" s="72" t="s">
        <v>25</v>
      </c>
      <c r="G198" s="78">
        <v>35000</v>
      </c>
      <c r="H198" s="72">
        <v>0</v>
      </c>
      <c r="I198" s="78">
        <v>35000</v>
      </c>
      <c r="J198" s="78">
        <v>1004.5</v>
      </c>
      <c r="K198" s="72">
        <v>0</v>
      </c>
      <c r="L198" s="78">
        <v>1064</v>
      </c>
      <c r="M198" s="72">
        <v>25</v>
      </c>
      <c r="N198" s="78">
        <v>2093.5</v>
      </c>
      <c r="O198" s="78">
        <v>32906.5</v>
      </c>
    </row>
    <row r="199" spans="1:15" ht="36.75" customHeight="1" x14ac:dyDescent="0.2">
      <c r="A199" s="76">
        <f t="shared" si="2"/>
        <v>189</v>
      </c>
      <c r="B199" s="72" t="s">
        <v>192</v>
      </c>
      <c r="C199" s="72" t="s">
        <v>538</v>
      </c>
      <c r="D199" s="72" t="s">
        <v>458</v>
      </c>
      <c r="E199" s="72" t="s">
        <v>529</v>
      </c>
      <c r="F199" s="72" t="s">
        <v>25</v>
      </c>
      <c r="G199" s="78">
        <v>70000</v>
      </c>
      <c r="H199" s="72">
        <v>0</v>
      </c>
      <c r="I199" s="78">
        <v>70000</v>
      </c>
      <c r="J199" s="78">
        <v>2009</v>
      </c>
      <c r="K199" s="78">
        <v>5368.48</v>
      </c>
      <c r="L199" s="78">
        <v>2128</v>
      </c>
      <c r="M199" s="72">
        <v>25</v>
      </c>
      <c r="N199" s="78">
        <v>9530.48</v>
      </c>
      <c r="O199" s="78">
        <v>60469.52</v>
      </c>
    </row>
    <row r="200" spans="1:15" ht="36.75" customHeight="1" x14ac:dyDescent="0.2">
      <c r="A200" s="76">
        <f t="shared" si="2"/>
        <v>190</v>
      </c>
      <c r="B200" s="72" t="s">
        <v>193</v>
      </c>
      <c r="C200" s="72" t="s">
        <v>539</v>
      </c>
      <c r="D200" s="72" t="s">
        <v>349</v>
      </c>
      <c r="E200" s="72" t="s">
        <v>529</v>
      </c>
      <c r="F200" s="72" t="s">
        <v>25</v>
      </c>
      <c r="G200" s="78">
        <v>58500</v>
      </c>
      <c r="H200" s="72">
        <v>0</v>
      </c>
      <c r="I200" s="78">
        <v>58500</v>
      </c>
      <c r="J200" s="78">
        <v>1678.95</v>
      </c>
      <c r="K200" s="78">
        <v>3204.41</v>
      </c>
      <c r="L200" s="78">
        <v>1778.4</v>
      </c>
      <c r="M200" s="72">
        <v>25</v>
      </c>
      <c r="N200" s="78">
        <v>6686.76</v>
      </c>
      <c r="O200" s="78">
        <v>51813.24</v>
      </c>
    </row>
    <row r="201" spans="1:15" ht="36.75" customHeight="1" x14ac:dyDescent="0.2">
      <c r="A201" s="76">
        <f t="shared" si="2"/>
        <v>191</v>
      </c>
      <c r="B201" s="72" t="s">
        <v>194</v>
      </c>
      <c r="C201" s="72" t="s">
        <v>538</v>
      </c>
      <c r="D201" s="72" t="s">
        <v>8</v>
      </c>
      <c r="E201" s="72" t="s">
        <v>529</v>
      </c>
      <c r="F201" s="72" t="s">
        <v>25</v>
      </c>
      <c r="G201" s="78">
        <v>13860</v>
      </c>
      <c r="H201" s="72">
        <v>0</v>
      </c>
      <c r="I201" s="78">
        <v>13860</v>
      </c>
      <c r="J201" s="72">
        <v>397.78</v>
      </c>
      <c r="K201" s="72">
        <v>0</v>
      </c>
      <c r="L201" s="72">
        <v>421.34</v>
      </c>
      <c r="M201" s="78">
        <v>1375.12</v>
      </c>
      <c r="N201" s="78">
        <v>2194.2399999999998</v>
      </c>
      <c r="O201" s="78">
        <v>11665.76</v>
      </c>
    </row>
    <row r="202" spans="1:15" ht="36.75" customHeight="1" x14ac:dyDescent="0.2">
      <c r="A202" s="76">
        <f t="shared" si="2"/>
        <v>192</v>
      </c>
      <c r="B202" s="72" t="s">
        <v>195</v>
      </c>
      <c r="C202" s="72" t="s">
        <v>538</v>
      </c>
      <c r="D202" s="72" t="s">
        <v>8</v>
      </c>
      <c r="E202" s="72" t="s">
        <v>529</v>
      </c>
      <c r="F202" s="72" t="s">
        <v>25</v>
      </c>
      <c r="G202" s="78">
        <v>13860</v>
      </c>
      <c r="H202" s="72">
        <v>0</v>
      </c>
      <c r="I202" s="78">
        <v>13860</v>
      </c>
      <c r="J202" s="72">
        <v>397.78</v>
      </c>
      <c r="K202" s="72">
        <v>0</v>
      </c>
      <c r="L202" s="72">
        <v>421.34</v>
      </c>
      <c r="M202" s="78">
        <v>2025</v>
      </c>
      <c r="N202" s="78">
        <v>2844.12</v>
      </c>
      <c r="O202" s="78">
        <v>11015.88</v>
      </c>
    </row>
    <row r="203" spans="1:15" ht="36.75" customHeight="1" x14ac:dyDescent="0.2">
      <c r="A203" s="76">
        <f t="shared" si="2"/>
        <v>193</v>
      </c>
      <c r="B203" s="72" t="s">
        <v>196</v>
      </c>
      <c r="C203" s="72" t="s">
        <v>538</v>
      </c>
      <c r="D203" s="72" t="s">
        <v>372</v>
      </c>
      <c r="E203" s="72" t="s">
        <v>529</v>
      </c>
      <c r="F203" s="72" t="s">
        <v>25</v>
      </c>
      <c r="G203" s="78">
        <v>29400</v>
      </c>
      <c r="H203" s="72">
        <v>0</v>
      </c>
      <c r="I203" s="78">
        <v>29400</v>
      </c>
      <c r="J203" s="72">
        <v>843.78</v>
      </c>
      <c r="K203" s="72">
        <v>0</v>
      </c>
      <c r="L203" s="72">
        <v>893.76</v>
      </c>
      <c r="M203" s="72">
        <v>25</v>
      </c>
      <c r="N203" s="78">
        <v>1762.54</v>
      </c>
      <c r="O203" s="78">
        <v>27637.46</v>
      </c>
    </row>
    <row r="204" spans="1:15" ht="36.75" customHeight="1" x14ac:dyDescent="0.2">
      <c r="A204" s="76">
        <f t="shared" si="2"/>
        <v>194</v>
      </c>
      <c r="B204" s="72" t="s">
        <v>197</v>
      </c>
      <c r="C204" s="72" t="s">
        <v>538</v>
      </c>
      <c r="D204" s="72" t="s">
        <v>349</v>
      </c>
      <c r="E204" s="72" t="s">
        <v>529</v>
      </c>
      <c r="F204" s="72" t="s">
        <v>25</v>
      </c>
      <c r="G204" s="78">
        <v>65000</v>
      </c>
      <c r="H204" s="72">
        <v>0</v>
      </c>
      <c r="I204" s="78">
        <v>65000</v>
      </c>
      <c r="J204" s="78">
        <v>1865.5</v>
      </c>
      <c r="K204" s="78">
        <v>4427.58</v>
      </c>
      <c r="L204" s="78">
        <v>1976</v>
      </c>
      <c r="M204" s="72">
        <v>25</v>
      </c>
      <c r="N204" s="78">
        <v>8294.08</v>
      </c>
      <c r="O204" s="78">
        <v>56705.919999999998</v>
      </c>
    </row>
    <row r="205" spans="1:15" ht="36.75" customHeight="1" x14ac:dyDescent="0.2">
      <c r="A205" s="76">
        <f t="shared" ref="A205:A268" si="3">+A204+1</f>
        <v>195</v>
      </c>
      <c r="B205" s="72" t="s">
        <v>198</v>
      </c>
      <c r="C205" s="72" t="s">
        <v>538</v>
      </c>
      <c r="D205" s="72" t="s">
        <v>349</v>
      </c>
      <c r="E205" s="72" t="s">
        <v>529</v>
      </c>
      <c r="F205" s="72" t="s">
        <v>25</v>
      </c>
      <c r="G205" s="78">
        <v>45000</v>
      </c>
      <c r="H205" s="72">
        <v>0</v>
      </c>
      <c r="I205" s="78">
        <v>45000</v>
      </c>
      <c r="J205" s="78">
        <v>1291.5</v>
      </c>
      <c r="K205" s="78">
        <v>1148.33</v>
      </c>
      <c r="L205" s="78">
        <v>1368</v>
      </c>
      <c r="M205" s="78">
        <v>2025</v>
      </c>
      <c r="N205" s="78">
        <v>5832.83</v>
      </c>
      <c r="O205" s="78">
        <v>39167.17</v>
      </c>
    </row>
    <row r="206" spans="1:15" ht="36.75" customHeight="1" x14ac:dyDescent="0.2">
      <c r="A206" s="76">
        <f t="shared" si="3"/>
        <v>196</v>
      </c>
      <c r="B206" s="72" t="s">
        <v>457</v>
      </c>
      <c r="C206" s="72" t="s">
        <v>538</v>
      </c>
      <c r="D206" s="72" t="s">
        <v>354</v>
      </c>
      <c r="E206" s="72" t="s">
        <v>529</v>
      </c>
      <c r="F206" s="72" t="s">
        <v>25</v>
      </c>
      <c r="G206" s="78">
        <v>58500</v>
      </c>
      <c r="H206" s="72">
        <v>0</v>
      </c>
      <c r="I206" s="78">
        <v>58500</v>
      </c>
      <c r="J206" s="78">
        <v>1678.95</v>
      </c>
      <c r="K206" s="78">
        <v>2934.38</v>
      </c>
      <c r="L206" s="78">
        <v>1778.4</v>
      </c>
      <c r="M206" s="78">
        <v>1375.12</v>
      </c>
      <c r="N206" s="78">
        <v>7766.85</v>
      </c>
      <c r="O206" s="78">
        <v>50733.15</v>
      </c>
    </row>
    <row r="207" spans="1:15" ht="36.75" customHeight="1" x14ac:dyDescent="0.2">
      <c r="A207" s="76">
        <f t="shared" si="3"/>
        <v>197</v>
      </c>
      <c r="B207" s="72" t="s">
        <v>199</v>
      </c>
      <c r="C207" s="72" t="s">
        <v>540</v>
      </c>
      <c r="D207" s="72" t="s">
        <v>345</v>
      </c>
      <c r="E207" s="72" t="s">
        <v>529</v>
      </c>
      <c r="F207" s="72" t="s">
        <v>25</v>
      </c>
      <c r="G207" s="78">
        <v>22000</v>
      </c>
      <c r="H207" s="72">
        <v>0</v>
      </c>
      <c r="I207" s="78">
        <v>22000</v>
      </c>
      <c r="J207" s="72">
        <v>631.4</v>
      </c>
      <c r="K207" s="72">
        <v>0</v>
      </c>
      <c r="L207" s="72">
        <v>668.8</v>
      </c>
      <c r="M207" s="78">
        <v>2375.12</v>
      </c>
      <c r="N207" s="78">
        <v>3675.32</v>
      </c>
      <c r="O207" s="78">
        <v>18324.68</v>
      </c>
    </row>
    <row r="208" spans="1:15" ht="36.75" customHeight="1" x14ac:dyDescent="0.2">
      <c r="A208" s="76">
        <f t="shared" si="3"/>
        <v>198</v>
      </c>
      <c r="B208" s="72" t="s">
        <v>200</v>
      </c>
      <c r="C208" s="72" t="s">
        <v>538</v>
      </c>
      <c r="D208" s="72" t="s">
        <v>349</v>
      </c>
      <c r="E208" s="72" t="s">
        <v>529</v>
      </c>
      <c r="F208" s="72" t="s">
        <v>25</v>
      </c>
      <c r="G208" s="78">
        <v>71662.5</v>
      </c>
      <c r="H208" s="72">
        <v>0</v>
      </c>
      <c r="I208" s="78">
        <v>71662.5</v>
      </c>
      <c r="J208" s="78">
        <v>2056.71</v>
      </c>
      <c r="K208" s="78">
        <v>5681.33</v>
      </c>
      <c r="L208" s="78">
        <v>2178.54</v>
      </c>
      <c r="M208" s="72">
        <v>25</v>
      </c>
      <c r="N208" s="78">
        <v>9941.58</v>
      </c>
      <c r="O208" s="78">
        <v>61720.92</v>
      </c>
    </row>
    <row r="209" spans="1:15" ht="36.75" customHeight="1" x14ac:dyDescent="0.2">
      <c r="A209" s="76">
        <f t="shared" si="3"/>
        <v>199</v>
      </c>
      <c r="B209" s="72" t="s">
        <v>201</v>
      </c>
      <c r="C209" s="72" t="s">
        <v>539</v>
      </c>
      <c r="D209" s="72" t="s">
        <v>345</v>
      </c>
      <c r="E209" s="72" t="s">
        <v>529</v>
      </c>
      <c r="F209" s="72" t="s">
        <v>25</v>
      </c>
      <c r="G209" s="78">
        <v>25000</v>
      </c>
      <c r="H209" s="72">
        <v>0</v>
      </c>
      <c r="I209" s="78">
        <v>25000</v>
      </c>
      <c r="J209" s="72">
        <v>717.5</v>
      </c>
      <c r="K209" s="72">
        <v>0</v>
      </c>
      <c r="L209" s="72">
        <v>760</v>
      </c>
      <c r="M209" s="72">
        <v>25</v>
      </c>
      <c r="N209" s="78">
        <v>1502.5</v>
      </c>
      <c r="O209" s="78">
        <v>23497.5</v>
      </c>
    </row>
    <row r="210" spans="1:15" ht="36.75" customHeight="1" x14ac:dyDescent="0.2">
      <c r="A210" s="76">
        <f t="shared" si="3"/>
        <v>200</v>
      </c>
      <c r="B210" s="98" t="s">
        <v>202</v>
      </c>
      <c r="C210" s="98" t="s">
        <v>540</v>
      </c>
      <c r="D210" s="72" t="s">
        <v>8</v>
      </c>
      <c r="E210" s="72" t="s">
        <v>529</v>
      </c>
      <c r="F210" s="72" t="s">
        <v>530</v>
      </c>
      <c r="G210" s="78">
        <v>13860</v>
      </c>
      <c r="H210" s="72">
        <v>0</v>
      </c>
      <c r="I210" s="78">
        <v>13860</v>
      </c>
      <c r="J210" s="72">
        <v>397.78</v>
      </c>
      <c r="K210" s="72">
        <v>0</v>
      </c>
      <c r="L210" s="72">
        <v>421.34</v>
      </c>
      <c r="M210" s="72">
        <v>25</v>
      </c>
      <c r="N210" s="72">
        <v>844.12</v>
      </c>
      <c r="O210" s="78">
        <v>13015.88</v>
      </c>
    </row>
    <row r="211" spans="1:15" ht="36.75" customHeight="1" x14ac:dyDescent="0.2">
      <c r="A211" s="76">
        <f t="shared" si="3"/>
        <v>201</v>
      </c>
      <c r="B211" s="72" t="s">
        <v>203</v>
      </c>
      <c r="C211" s="72" t="s">
        <v>540</v>
      </c>
      <c r="D211" s="72" t="s">
        <v>349</v>
      </c>
      <c r="E211" s="72" t="s">
        <v>529</v>
      </c>
      <c r="F211" s="72" t="s">
        <v>25</v>
      </c>
      <c r="G211" s="78">
        <v>53625</v>
      </c>
      <c r="H211" s="72">
        <v>0</v>
      </c>
      <c r="I211" s="78">
        <v>53625</v>
      </c>
      <c r="J211" s="78">
        <v>1539.04</v>
      </c>
      <c r="K211" s="78">
        <v>2163.1</v>
      </c>
      <c r="L211" s="78">
        <v>1630.2</v>
      </c>
      <c r="M211" s="78">
        <v>3375.12</v>
      </c>
      <c r="N211" s="78">
        <v>8707.4599999999991</v>
      </c>
      <c r="O211" s="78">
        <v>44917.54</v>
      </c>
    </row>
    <row r="212" spans="1:15" ht="36.75" customHeight="1" x14ac:dyDescent="0.2">
      <c r="A212" s="76">
        <f t="shared" si="3"/>
        <v>202</v>
      </c>
      <c r="B212" s="72" t="s">
        <v>204</v>
      </c>
      <c r="C212" s="72" t="s">
        <v>539</v>
      </c>
      <c r="D212" s="72" t="s">
        <v>349</v>
      </c>
      <c r="E212" s="72" t="s">
        <v>529</v>
      </c>
      <c r="F212" s="72" t="s">
        <v>25</v>
      </c>
      <c r="G212" s="78">
        <v>67567.5</v>
      </c>
      <c r="H212" s="72">
        <v>0</v>
      </c>
      <c r="I212" s="78">
        <v>67567.5</v>
      </c>
      <c r="J212" s="78">
        <v>1939.19</v>
      </c>
      <c r="K212" s="78">
        <v>4910.7299999999996</v>
      </c>
      <c r="L212" s="78">
        <v>2054.0500000000002</v>
      </c>
      <c r="M212" s="72">
        <v>25</v>
      </c>
      <c r="N212" s="78">
        <v>8928.9699999999993</v>
      </c>
      <c r="O212" s="78">
        <v>58638.53</v>
      </c>
    </row>
    <row r="213" spans="1:15" ht="36.75" customHeight="1" x14ac:dyDescent="0.2">
      <c r="A213" s="76">
        <f t="shared" si="3"/>
        <v>203</v>
      </c>
      <c r="B213" s="72" t="s">
        <v>205</v>
      </c>
      <c r="C213" s="72" t="s">
        <v>538</v>
      </c>
      <c r="D213" s="72" t="s">
        <v>362</v>
      </c>
      <c r="E213" s="72" t="s">
        <v>529</v>
      </c>
      <c r="F213" s="72" t="s">
        <v>25</v>
      </c>
      <c r="G213" s="78">
        <v>17600</v>
      </c>
      <c r="H213" s="72">
        <v>0</v>
      </c>
      <c r="I213" s="78">
        <v>17600</v>
      </c>
      <c r="J213" s="72">
        <v>505.12</v>
      </c>
      <c r="K213" s="72">
        <v>0</v>
      </c>
      <c r="L213" s="72">
        <v>535.04</v>
      </c>
      <c r="M213" s="72">
        <v>25</v>
      </c>
      <c r="N213" s="78">
        <v>1065.1600000000001</v>
      </c>
      <c r="O213" s="78">
        <v>16534.84</v>
      </c>
    </row>
    <row r="214" spans="1:15" ht="36.75" customHeight="1" x14ac:dyDescent="0.2">
      <c r="A214" s="76">
        <f t="shared" si="3"/>
        <v>204</v>
      </c>
      <c r="B214" s="72" t="s">
        <v>206</v>
      </c>
      <c r="C214" s="72" t="s">
        <v>538</v>
      </c>
      <c r="D214" s="72" t="s">
        <v>348</v>
      </c>
      <c r="E214" s="72" t="s">
        <v>529</v>
      </c>
      <c r="F214" s="72" t="s">
        <v>530</v>
      </c>
      <c r="G214" s="78">
        <v>80000</v>
      </c>
      <c r="H214" s="72">
        <v>0</v>
      </c>
      <c r="I214" s="78">
        <v>80000</v>
      </c>
      <c r="J214" s="78">
        <v>2296</v>
      </c>
      <c r="K214" s="78">
        <v>7400.87</v>
      </c>
      <c r="L214" s="78">
        <v>2432</v>
      </c>
      <c r="M214" s="72">
        <v>25</v>
      </c>
      <c r="N214" s="78">
        <v>12153.87</v>
      </c>
      <c r="O214" s="78">
        <v>67846.13</v>
      </c>
    </row>
    <row r="215" spans="1:15" ht="36.75" customHeight="1" x14ac:dyDescent="0.2">
      <c r="A215" s="76">
        <f t="shared" si="3"/>
        <v>205</v>
      </c>
      <c r="B215" s="72" t="s">
        <v>207</v>
      </c>
      <c r="C215" s="72" t="s">
        <v>538</v>
      </c>
      <c r="D215" s="72" t="s">
        <v>373</v>
      </c>
      <c r="E215" s="72" t="s">
        <v>529</v>
      </c>
      <c r="F215" s="72" t="s">
        <v>530</v>
      </c>
      <c r="G215" s="78">
        <v>34125</v>
      </c>
      <c r="H215" s="72">
        <v>0</v>
      </c>
      <c r="I215" s="78">
        <v>34125</v>
      </c>
      <c r="J215" s="72">
        <v>979.39</v>
      </c>
      <c r="K215" s="72">
        <v>0</v>
      </c>
      <c r="L215" s="78">
        <v>1037.4000000000001</v>
      </c>
      <c r="M215" s="72">
        <v>25</v>
      </c>
      <c r="N215" s="78">
        <v>2041.79</v>
      </c>
      <c r="O215" s="78">
        <v>32083.21</v>
      </c>
    </row>
    <row r="216" spans="1:15" ht="36.75" customHeight="1" x14ac:dyDescent="0.2">
      <c r="A216" s="76">
        <f t="shared" si="3"/>
        <v>206</v>
      </c>
      <c r="B216" s="72" t="s">
        <v>208</v>
      </c>
      <c r="C216" s="72" t="s">
        <v>538</v>
      </c>
      <c r="D216" s="72" t="s">
        <v>8</v>
      </c>
      <c r="E216" s="72" t="s">
        <v>529</v>
      </c>
      <c r="F216" s="72" t="s">
        <v>530</v>
      </c>
      <c r="G216" s="78">
        <v>13860</v>
      </c>
      <c r="H216" s="72">
        <v>0</v>
      </c>
      <c r="I216" s="78">
        <v>13860</v>
      </c>
      <c r="J216" s="72">
        <v>397.78</v>
      </c>
      <c r="K216" s="72">
        <v>0</v>
      </c>
      <c r="L216" s="72">
        <v>421.34</v>
      </c>
      <c r="M216" s="72">
        <v>25</v>
      </c>
      <c r="N216" s="72">
        <v>844.12</v>
      </c>
      <c r="O216" s="78">
        <v>13015.88</v>
      </c>
    </row>
    <row r="217" spans="1:15" ht="36.75" customHeight="1" x14ac:dyDescent="0.2">
      <c r="A217" s="76">
        <f t="shared" si="3"/>
        <v>207</v>
      </c>
      <c r="B217" s="72" t="s">
        <v>209</v>
      </c>
      <c r="C217" s="72" t="s">
        <v>539</v>
      </c>
      <c r="D217" s="72" t="s">
        <v>349</v>
      </c>
      <c r="E217" s="72" t="s">
        <v>529</v>
      </c>
      <c r="F217" s="72" t="s">
        <v>530</v>
      </c>
      <c r="G217" s="78">
        <v>64350</v>
      </c>
      <c r="H217" s="72">
        <v>0</v>
      </c>
      <c r="I217" s="78">
        <v>64350</v>
      </c>
      <c r="J217" s="78">
        <v>1846.85</v>
      </c>
      <c r="K217" s="78">
        <v>4305.26</v>
      </c>
      <c r="L217" s="78">
        <v>1956.24</v>
      </c>
      <c r="M217" s="72">
        <v>25</v>
      </c>
      <c r="N217" s="78">
        <v>8133.35</v>
      </c>
      <c r="O217" s="78">
        <v>56216.65</v>
      </c>
    </row>
    <row r="218" spans="1:15" ht="36.75" customHeight="1" x14ac:dyDescent="0.2">
      <c r="A218" s="76">
        <f t="shared" si="3"/>
        <v>208</v>
      </c>
      <c r="B218" s="72" t="s">
        <v>210</v>
      </c>
      <c r="C218" s="72" t="s">
        <v>538</v>
      </c>
      <c r="D218" s="72" t="s">
        <v>349</v>
      </c>
      <c r="E218" s="72" t="s">
        <v>529</v>
      </c>
      <c r="F218" s="72" t="s">
        <v>25</v>
      </c>
      <c r="G218" s="78">
        <v>67567.5</v>
      </c>
      <c r="H218" s="72">
        <v>0</v>
      </c>
      <c r="I218" s="78">
        <v>67567.5</v>
      </c>
      <c r="J218" s="78">
        <v>1939.19</v>
      </c>
      <c r="K218" s="78">
        <v>4910.7299999999996</v>
      </c>
      <c r="L218" s="78">
        <v>2054.0500000000002</v>
      </c>
      <c r="M218" s="72">
        <v>25</v>
      </c>
      <c r="N218" s="78">
        <v>8928.9699999999993</v>
      </c>
      <c r="O218" s="78">
        <v>58638.53</v>
      </c>
    </row>
    <row r="219" spans="1:15" ht="36.75" customHeight="1" x14ac:dyDescent="0.2">
      <c r="A219" s="76">
        <f t="shared" si="3"/>
        <v>209</v>
      </c>
      <c r="B219" s="72" t="s">
        <v>212</v>
      </c>
      <c r="C219" s="72" t="s">
        <v>538</v>
      </c>
      <c r="D219" s="72" t="s">
        <v>481</v>
      </c>
      <c r="E219" s="72" t="s">
        <v>529</v>
      </c>
      <c r="F219" s="72" t="s">
        <v>25</v>
      </c>
      <c r="G219" s="78">
        <v>65000</v>
      </c>
      <c r="H219" s="72">
        <v>0</v>
      </c>
      <c r="I219" s="78">
        <v>65000</v>
      </c>
      <c r="J219" s="78">
        <v>1865.5</v>
      </c>
      <c r="K219" s="78">
        <v>4427.58</v>
      </c>
      <c r="L219" s="78">
        <v>1976</v>
      </c>
      <c r="M219" s="72">
        <v>25</v>
      </c>
      <c r="N219" s="78">
        <v>8294.08</v>
      </c>
      <c r="O219" s="78">
        <v>56705.919999999998</v>
      </c>
    </row>
    <row r="220" spans="1:15" ht="36.75" customHeight="1" x14ac:dyDescent="0.2">
      <c r="A220" s="76">
        <f t="shared" si="3"/>
        <v>210</v>
      </c>
      <c r="B220" s="72" t="s">
        <v>213</v>
      </c>
      <c r="C220" s="72" t="s">
        <v>538</v>
      </c>
      <c r="D220" s="72" t="s">
        <v>349</v>
      </c>
      <c r="E220" s="72" t="s">
        <v>529</v>
      </c>
      <c r="F220" s="72" t="s">
        <v>25</v>
      </c>
      <c r="G220" s="78">
        <v>71662.5</v>
      </c>
      <c r="H220" s="72">
        <v>0</v>
      </c>
      <c r="I220" s="78">
        <v>71662.5</v>
      </c>
      <c r="J220" s="78">
        <v>2056.71</v>
      </c>
      <c r="K220" s="78">
        <v>5681.33</v>
      </c>
      <c r="L220" s="78">
        <v>2178.54</v>
      </c>
      <c r="M220" s="72">
        <v>25</v>
      </c>
      <c r="N220" s="78">
        <v>9941.58</v>
      </c>
      <c r="O220" s="78">
        <v>61720.92</v>
      </c>
    </row>
    <row r="221" spans="1:15" ht="36.75" customHeight="1" x14ac:dyDescent="0.2">
      <c r="A221" s="76">
        <f t="shared" si="3"/>
        <v>211</v>
      </c>
      <c r="B221" s="72" t="s">
        <v>211</v>
      </c>
      <c r="C221" s="72" t="s">
        <v>539</v>
      </c>
      <c r="D221" s="72" t="s">
        <v>345</v>
      </c>
      <c r="E221" s="72" t="s">
        <v>529</v>
      </c>
      <c r="F221" s="72" t="s">
        <v>25</v>
      </c>
      <c r="G221" s="78">
        <v>25000</v>
      </c>
      <c r="H221" s="72">
        <v>0</v>
      </c>
      <c r="I221" s="78">
        <v>25000</v>
      </c>
      <c r="J221" s="72">
        <v>717.5</v>
      </c>
      <c r="K221" s="72">
        <v>0</v>
      </c>
      <c r="L221" s="72">
        <v>760</v>
      </c>
      <c r="M221" s="72">
        <v>25</v>
      </c>
      <c r="N221" s="78">
        <v>1502.5</v>
      </c>
      <c r="O221" s="78">
        <v>23497.5</v>
      </c>
    </row>
    <row r="222" spans="1:15" ht="36.75" customHeight="1" x14ac:dyDescent="0.2">
      <c r="A222" s="76">
        <f t="shared" si="3"/>
        <v>212</v>
      </c>
      <c r="B222" s="72" t="s">
        <v>214</v>
      </c>
      <c r="C222" s="72" t="s">
        <v>539</v>
      </c>
      <c r="D222" s="72" t="s">
        <v>349</v>
      </c>
      <c r="E222" s="72" t="s">
        <v>529</v>
      </c>
      <c r="F222" s="72" t="s">
        <v>25</v>
      </c>
      <c r="G222" s="78">
        <v>67567.5</v>
      </c>
      <c r="H222" s="72">
        <v>0</v>
      </c>
      <c r="I222" s="78">
        <v>67567.5</v>
      </c>
      <c r="J222" s="78">
        <v>1939.19</v>
      </c>
      <c r="K222" s="78">
        <v>4640.7</v>
      </c>
      <c r="L222" s="78">
        <v>2054.0500000000002</v>
      </c>
      <c r="M222" s="78">
        <v>6375.12</v>
      </c>
      <c r="N222" s="78">
        <v>15009.06</v>
      </c>
      <c r="O222" s="78">
        <v>52558.44</v>
      </c>
    </row>
    <row r="223" spans="1:15" ht="36.75" customHeight="1" x14ac:dyDescent="0.2">
      <c r="A223" s="76">
        <f t="shared" si="3"/>
        <v>213</v>
      </c>
      <c r="B223" s="72" t="s">
        <v>215</v>
      </c>
      <c r="C223" s="72" t="s">
        <v>539</v>
      </c>
      <c r="D223" s="72" t="s">
        <v>349</v>
      </c>
      <c r="E223" s="72" t="s">
        <v>529</v>
      </c>
      <c r="F223" s="72" t="s">
        <v>25</v>
      </c>
      <c r="G223" s="78">
        <v>64350</v>
      </c>
      <c r="H223" s="72">
        <v>0</v>
      </c>
      <c r="I223" s="78">
        <v>64350</v>
      </c>
      <c r="J223" s="78">
        <v>1846.85</v>
      </c>
      <c r="K223" s="78">
        <v>4035.23</v>
      </c>
      <c r="L223" s="78">
        <v>1956.24</v>
      </c>
      <c r="M223" s="78">
        <v>1375.12</v>
      </c>
      <c r="N223" s="78">
        <v>9213.44</v>
      </c>
      <c r="O223" s="78">
        <v>55136.56</v>
      </c>
    </row>
    <row r="224" spans="1:15" ht="36.75" customHeight="1" x14ac:dyDescent="0.2">
      <c r="A224" s="76">
        <f t="shared" si="3"/>
        <v>214</v>
      </c>
      <c r="B224" s="72" t="s">
        <v>216</v>
      </c>
      <c r="C224" s="72" t="s">
        <v>539</v>
      </c>
      <c r="D224" s="72" t="s">
        <v>349</v>
      </c>
      <c r="E224" s="72" t="s">
        <v>529</v>
      </c>
      <c r="F224" s="72" t="s">
        <v>25</v>
      </c>
      <c r="G224" s="78">
        <v>71662.5</v>
      </c>
      <c r="H224" s="72">
        <v>0</v>
      </c>
      <c r="I224" s="78">
        <v>71662.5</v>
      </c>
      <c r="J224" s="78">
        <v>2056.71</v>
      </c>
      <c r="K224" s="78">
        <v>5681.33</v>
      </c>
      <c r="L224" s="78">
        <v>2178.54</v>
      </c>
      <c r="M224" s="72">
        <v>25</v>
      </c>
      <c r="N224" s="78">
        <v>9941.58</v>
      </c>
      <c r="O224" s="78">
        <v>61720.92</v>
      </c>
    </row>
    <row r="225" spans="1:15" ht="36.75" customHeight="1" x14ac:dyDescent="0.2">
      <c r="A225" s="76">
        <f t="shared" si="3"/>
        <v>215</v>
      </c>
      <c r="B225" s="72" t="s">
        <v>217</v>
      </c>
      <c r="C225" s="72" t="s">
        <v>538</v>
      </c>
      <c r="D225" s="72" t="s">
        <v>349</v>
      </c>
      <c r="E225" s="72" t="s">
        <v>529</v>
      </c>
      <c r="F225" s="72" t="s">
        <v>25</v>
      </c>
      <c r="G225" s="78">
        <v>71662.5</v>
      </c>
      <c r="H225" s="72">
        <v>0</v>
      </c>
      <c r="I225" s="78">
        <v>71662.5</v>
      </c>
      <c r="J225" s="78">
        <v>2056.71</v>
      </c>
      <c r="K225" s="78">
        <v>5681.33</v>
      </c>
      <c r="L225" s="78">
        <v>2178.54</v>
      </c>
      <c r="M225" s="72">
        <v>25</v>
      </c>
      <c r="N225" s="78">
        <v>9941.58</v>
      </c>
      <c r="O225" s="78">
        <v>61720.92</v>
      </c>
    </row>
    <row r="226" spans="1:15" ht="36.75" customHeight="1" x14ac:dyDescent="0.2">
      <c r="A226" s="76">
        <f t="shared" si="3"/>
        <v>216</v>
      </c>
      <c r="B226" s="72" t="s">
        <v>218</v>
      </c>
      <c r="C226" s="72" t="s">
        <v>538</v>
      </c>
      <c r="D226" s="72" t="s">
        <v>348</v>
      </c>
      <c r="E226" s="72" t="s">
        <v>529</v>
      </c>
      <c r="F226" s="72" t="s">
        <v>25</v>
      </c>
      <c r="G226" s="78">
        <v>120000</v>
      </c>
      <c r="H226" s="72">
        <v>0</v>
      </c>
      <c r="I226" s="78">
        <v>120000</v>
      </c>
      <c r="J226" s="78">
        <v>3444</v>
      </c>
      <c r="K226" s="78">
        <v>16809.87</v>
      </c>
      <c r="L226" s="78">
        <v>3648</v>
      </c>
      <c r="M226" s="78">
        <v>4095</v>
      </c>
      <c r="N226" s="78">
        <v>27996.87</v>
      </c>
      <c r="O226" s="78">
        <v>92003.13</v>
      </c>
    </row>
    <row r="227" spans="1:15" ht="36.75" customHeight="1" x14ac:dyDescent="0.2">
      <c r="A227" s="76">
        <f t="shared" si="3"/>
        <v>217</v>
      </c>
      <c r="B227" s="72" t="s">
        <v>219</v>
      </c>
      <c r="C227" s="72" t="s">
        <v>538</v>
      </c>
      <c r="D227" s="72" t="s">
        <v>363</v>
      </c>
      <c r="E227" s="72" t="s">
        <v>529</v>
      </c>
      <c r="F227" s="72" t="s">
        <v>25</v>
      </c>
      <c r="G227" s="78">
        <v>29400</v>
      </c>
      <c r="H227" s="72">
        <v>0</v>
      </c>
      <c r="I227" s="78">
        <v>29400</v>
      </c>
      <c r="J227" s="72">
        <v>843.78</v>
      </c>
      <c r="K227" s="72">
        <v>0</v>
      </c>
      <c r="L227" s="72">
        <v>893.76</v>
      </c>
      <c r="M227" s="72">
        <v>25</v>
      </c>
      <c r="N227" s="78">
        <v>1762.54</v>
      </c>
      <c r="O227" s="78">
        <v>27637.46</v>
      </c>
    </row>
    <row r="228" spans="1:15" ht="36.75" customHeight="1" x14ac:dyDescent="0.2">
      <c r="A228" s="76">
        <f t="shared" si="3"/>
        <v>218</v>
      </c>
      <c r="B228" s="72" t="s">
        <v>220</v>
      </c>
      <c r="C228" s="72" t="s">
        <v>539</v>
      </c>
      <c r="D228" s="72" t="s">
        <v>341</v>
      </c>
      <c r="E228" s="72" t="s">
        <v>529</v>
      </c>
      <c r="F228" s="72" t="s">
        <v>25</v>
      </c>
      <c r="G228" s="78">
        <v>35000</v>
      </c>
      <c r="H228" s="72">
        <v>0</v>
      </c>
      <c r="I228" s="78">
        <v>35000</v>
      </c>
      <c r="J228" s="78">
        <v>1004.5</v>
      </c>
      <c r="K228" s="72">
        <v>0</v>
      </c>
      <c r="L228" s="78">
        <v>1064</v>
      </c>
      <c r="M228" s="72">
        <v>25</v>
      </c>
      <c r="N228" s="78">
        <v>2093.5</v>
      </c>
      <c r="O228" s="78">
        <v>32906.5</v>
      </c>
    </row>
    <row r="229" spans="1:15" ht="36.75" customHeight="1" x14ac:dyDescent="0.2">
      <c r="A229" s="76">
        <f t="shared" si="3"/>
        <v>219</v>
      </c>
      <c r="B229" s="72" t="s">
        <v>221</v>
      </c>
      <c r="C229" s="72" t="s">
        <v>538</v>
      </c>
      <c r="D229" s="72" t="s">
        <v>8</v>
      </c>
      <c r="E229" s="72" t="s">
        <v>529</v>
      </c>
      <c r="F229" s="72" t="s">
        <v>25</v>
      </c>
      <c r="G229" s="78">
        <v>12000</v>
      </c>
      <c r="H229" s="72">
        <v>0</v>
      </c>
      <c r="I229" s="78">
        <v>12000</v>
      </c>
      <c r="J229" s="72">
        <v>344.4</v>
      </c>
      <c r="K229" s="72">
        <v>0</v>
      </c>
      <c r="L229" s="72">
        <v>364.8</v>
      </c>
      <c r="M229" s="72">
        <v>25</v>
      </c>
      <c r="N229" s="72">
        <v>734.2</v>
      </c>
      <c r="O229" s="78">
        <v>11265.8</v>
      </c>
    </row>
    <row r="230" spans="1:15" ht="36.75" customHeight="1" x14ac:dyDescent="0.2">
      <c r="A230" s="76">
        <f t="shared" si="3"/>
        <v>220</v>
      </c>
      <c r="B230" s="72" t="s">
        <v>222</v>
      </c>
      <c r="C230" s="72" t="s">
        <v>538</v>
      </c>
      <c r="D230" s="72" t="s">
        <v>358</v>
      </c>
      <c r="E230" s="72" t="s">
        <v>529</v>
      </c>
      <c r="F230" s="72" t="s">
        <v>530</v>
      </c>
      <c r="G230" s="78">
        <v>17325</v>
      </c>
      <c r="H230" s="72">
        <v>0</v>
      </c>
      <c r="I230" s="78">
        <v>17325</v>
      </c>
      <c r="J230" s="72">
        <v>497.23</v>
      </c>
      <c r="K230" s="72">
        <v>0</v>
      </c>
      <c r="L230" s="72">
        <v>526.67999999999995</v>
      </c>
      <c r="M230" s="72">
        <v>25</v>
      </c>
      <c r="N230" s="78">
        <v>1048.9100000000001</v>
      </c>
      <c r="O230" s="78">
        <v>16276.09</v>
      </c>
    </row>
    <row r="231" spans="1:15" ht="36.75" customHeight="1" x14ac:dyDescent="0.2">
      <c r="A231" s="76">
        <f t="shared" si="3"/>
        <v>221</v>
      </c>
      <c r="B231" s="72" t="s">
        <v>223</v>
      </c>
      <c r="C231" s="72" t="s">
        <v>538</v>
      </c>
      <c r="D231" s="72" t="s">
        <v>362</v>
      </c>
      <c r="E231" s="72" t="s">
        <v>529</v>
      </c>
      <c r="F231" s="72" t="s">
        <v>530</v>
      </c>
      <c r="G231" s="78">
        <v>32000</v>
      </c>
      <c r="H231" s="72">
        <v>0</v>
      </c>
      <c r="I231" s="78">
        <v>32000</v>
      </c>
      <c r="J231" s="72">
        <v>918.4</v>
      </c>
      <c r="K231" s="72">
        <v>0</v>
      </c>
      <c r="L231" s="72">
        <v>972.8</v>
      </c>
      <c r="M231" s="72">
        <v>25</v>
      </c>
      <c r="N231" s="78">
        <v>1916.2</v>
      </c>
      <c r="O231" s="78">
        <v>30083.8</v>
      </c>
    </row>
    <row r="232" spans="1:15" ht="36.75" customHeight="1" x14ac:dyDescent="0.2">
      <c r="A232" s="76">
        <f t="shared" si="3"/>
        <v>222</v>
      </c>
      <c r="B232" s="72" t="s">
        <v>224</v>
      </c>
      <c r="C232" s="72" t="s">
        <v>538</v>
      </c>
      <c r="D232" s="72" t="s">
        <v>8</v>
      </c>
      <c r="E232" s="72" t="s">
        <v>529</v>
      </c>
      <c r="F232" s="72" t="s">
        <v>25</v>
      </c>
      <c r="G232" s="78">
        <v>13860</v>
      </c>
      <c r="H232" s="72">
        <v>0</v>
      </c>
      <c r="I232" s="78">
        <v>13860</v>
      </c>
      <c r="J232" s="72">
        <v>397.78</v>
      </c>
      <c r="K232" s="72">
        <v>0</v>
      </c>
      <c r="L232" s="72">
        <v>421.34</v>
      </c>
      <c r="M232" s="72">
        <v>25</v>
      </c>
      <c r="N232" s="72">
        <v>844.12</v>
      </c>
      <c r="O232" s="78">
        <v>13015.88</v>
      </c>
    </row>
    <row r="233" spans="1:15" ht="36.75" customHeight="1" x14ac:dyDescent="0.2">
      <c r="A233" s="76">
        <f t="shared" si="3"/>
        <v>223</v>
      </c>
      <c r="B233" s="72" t="s">
        <v>225</v>
      </c>
      <c r="C233" s="72" t="s">
        <v>538</v>
      </c>
      <c r="D233" s="72" t="s">
        <v>8</v>
      </c>
      <c r="E233" s="72" t="s">
        <v>529</v>
      </c>
      <c r="F233" s="72" t="s">
        <v>25</v>
      </c>
      <c r="G233" s="78">
        <v>13200</v>
      </c>
      <c r="H233" s="72">
        <v>0</v>
      </c>
      <c r="I233" s="78">
        <v>13200</v>
      </c>
      <c r="J233" s="72">
        <v>378.84</v>
      </c>
      <c r="K233" s="72">
        <v>0</v>
      </c>
      <c r="L233" s="72">
        <v>401.28</v>
      </c>
      <c r="M233" s="78">
        <v>1025</v>
      </c>
      <c r="N233" s="78">
        <v>1805.12</v>
      </c>
      <c r="O233" s="78">
        <v>11394.88</v>
      </c>
    </row>
    <row r="234" spans="1:15" ht="36.75" customHeight="1" x14ac:dyDescent="0.2">
      <c r="A234" s="76">
        <f t="shared" si="3"/>
        <v>224</v>
      </c>
      <c r="B234" s="72" t="s">
        <v>226</v>
      </c>
      <c r="C234" s="72" t="s">
        <v>538</v>
      </c>
      <c r="D234" s="72" t="s">
        <v>349</v>
      </c>
      <c r="E234" s="72" t="s">
        <v>529</v>
      </c>
      <c r="F234" s="72" t="s">
        <v>25</v>
      </c>
      <c r="G234" s="78">
        <v>63063</v>
      </c>
      <c r="H234" s="72">
        <v>0</v>
      </c>
      <c r="I234" s="78">
        <v>63063</v>
      </c>
      <c r="J234" s="78">
        <v>1809.91</v>
      </c>
      <c r="K234" s="78">
        <v>3793.05</v>
      </c>
      <c r="L234" s="78">
        <v>1917.12</v>
      </c>
      <c r="M234" s="78">
        <v>1375.12</v>
      </c>
      <c r="N234" s="78">
        <v>8895.2000000000007</v>
      </c>
      <c r="O234" s="78">
        <v>54167.8</v>
      </c>
    </row>
    <row r="235" spans="1:15" ht="36.75" customHeight="1" x14ac:dyDescent="0.2">
      <c r="A235" s="76">
        <f t="shared" si="3"/>
        <v>225</v>
      </c>
      <c r="B235" s="72" t="s">
        <v>227</v>
      </c>
      <c r="C235" s="72" t="s">
        <v>538</v>
      </c>
      <c r="D235" s="72" t="s">
        <v>349</v>
      </c>
      <c r="E235" s="72" t="s">
        <v>529</v>
      </c>
      <c r="F235" s="72" t="s">
        <v>25</v>
      </c>
      <c r="G235" s="78">
        <v>55179.8</v>
      </c>
      <c r="H235" s="72">
        <v>0</v>
      </c>
      <c r="I235" s="78">
        <v>55179.8</v>
      </c>
      <c r="J235" s="78">
        <v>1583.66</v>
      </c>
      <c r="K235" s="78">
        <v>2585.0500000000002</v>
      </c>
      <c r="L235" s="78">
        <v>1677.47</v>
      </c>
      <c r="M235" s="78">
        <v>2025</v>
      </c>
      <c r="N235" s="78">
        <v>7871.18</v>
      </c>
      <c r="O235" s="78">
        <v>47308.62</v>
      </c>
    </row>
    <row r="236" spans="1:15" ht="36.75" customHeight="1" x14ac:dyDescent="0.2">
      <c r="A236" s="76">
        <f t="shared" si="3"/>
        <v>226</v>
      </c>
      <c r="B236" s="72" t="s">
        <v>469</v>
      </c>
      <c r="C236" s="72" t="s">
        <v>538</v>
      </c>
      <c r="D236" s="72" t="s">
        <v>8</v>
      </c>
      <c r="E236" s="72" t="s">
        <v>529</v>
      </c>
      <c r="F236" s="72" t="s">
        <v>25</v>
      </c>
      <c r="G236" s="78">
        <v>13860</v>
      </c>
      <c r="H236" s="72">
        <v>0</v>
      </c>
      <c r="I236" s="78">
        <v>13860</v>
      </c>
      <c r="J236" s="72">
        <v>397.78</v>
      </c>
      <c r="K236" s="72">
        <v>0</v>
      </c>
      <c r="L236" s="72">
        <v>421.34</v>
      </c>
      <c r="M236" s="72">
        <v>25</v>
      </c>
      <c r="N236" s="72">
        <v>844.12</v>
      </c>
      <c r="O236" s="78">
        <v>13015.88</v>
      </c>
    </row>
    <row r="237" spans="1:15" ht="36.75" customHeight="1" x14ac:dyDescent="0.2">
      <c r="A237" s="76">
        <f t="shared" si="3"/>
        <v>227</v>
      </c>
      <c r="B237" s="72" t="s">
        <v>228</v>
      </c>
      <c r="C237" s="72" t="s">
        <v>538</v>
      </c>
      <c r="D237" s="72" t="s">
        <v>8</v>
      </c>
      <c r="E237" s="72" t="s">
        <v>529</v>
      </c>
      <c r="F237" s="72" t="s">
        <v>25</v>
      </c>
      <c r="G237" s="78">
        <v>13860</v>
      </c>
      <c r="H237" s="72">
        <v>0</v>
      </c>
      <c r="I237" s="78">
        <v>13860</v>
      </c>
      <c r="J237" s="72">
        <v>397.78</v>
      </c>
      <c r="K237" s="72">
        <v>0</v>
      </c>
      <c r="L237" s="72">
        <v>421.34</v>
      </c>
      <c r="M237" s="72">
        <v>25</v>
      </c>
      <c r="N237" s="72">
        <v>844.12</v>
      </c>
      <c r="O237" s="78">
        <v>13015.88</v>
      </c>
    </row>
    <row r="238" spans="1:15" ht="36.75" customHeight="1" x14ac:dyDescent="0.2">
      <c r="A238" s="76">
        <f t="shared" si="3"/>
        <v>228</v>
      </c>
      <c r="B238" s="72" t="s">
        <v>229</v>
      </c>
      <c r="C238" s="72" t="s">
        <v>540</v>
      </c>
      <c r="D238" s="72" t="s">
        <v>347</v>
      </c>
      <c r="E238" s="72" t="s">
        <v>529</v>
      </c>
      <c r="F238" s="72" t="s">
        <v>25</v>
      </c>
      <c r="G238" s="78">
        <v>68250</v>
      </c>
      <c r="H238" s="72">
        <v>0</v>
      </c>
      <c r="I238" s="78">
        <v>68250</v>
      </c>
      <c r="J238" s="78">
        <v>1958.78</v>
      </c>
      <c r="K238" s="78">
        <v>5039.16</v>
      </c>
      <c r="L238" s="78">
        <v>2074.8000000000002</v>
      </c>
      <c r="M238" s="72">
        <v>25</v>
      </c>
      <c r="N238" s="78">
        <v>9097.74</v>
      </c>
      <c r="O238" s="78">
        <v>59152.26</v>
      </c>
    </row>
    <row r="239" spans="1:15" ht="36.75" customHeight="1" x14ac:dyDescent="0.2">
      <c r="A239" s="76">
        <f t="shared" si="3"/>
        <v>229</v>
      </c>
      <c r="B239" s="72" t="s">
        <v>230</v>
      </c>
      <c r="C239" s="72" t="s">
        <v>538</v>
      </c>
      <c r="D239" s="72" t="s">
        <v>349</v>
      </c>
      <c r="E239" s="72" t="s">
        <v>529</v>
      </c>
      <c r="F239" s="72" t="s">
        <v>25</v>
      </c>
      <c r="G239" s="78">
        <v>70946.2</v>
      </c>
      <c r="H239" s="72">
        <v>0</v>
      </c>
      <c r="I239" s="78">
        <v>70946.2</v>
      </c>
      <c r="J239" s="78">
        <v>2036.16</v>
      </c>
      <c r="K239" s="78">
        <v>5546.53</v>
      </c>
      <c r="L239" s="78">
        <v>2156.7600000000002</v>
      </c>
      <c r="M239" s="72">
        <v>25</v>
      </c>
      <c r="N239" s="78">
        <v>9764.4500000000007</v>
      </c>
      <c r="O239" s="78">
        <v>61181.75</v>
      </c>
    </row>
    <row r="240" spans="1:15" ht="36.75" customHeight="1" x14ac:dyDescent="0.2">
      <c r="A240" s="76">
        <f t="shared" si="3"/>
        <v>230</v>
      </c>
      <c r="B240" s="72" t="s">
        <v>231</v>
      </c>
      <c r="C240" s="72" t="s">
        <v>538</v>
      </c>
      <c r="D240" s="72" t="s">
        <v>344</v>
      </c>
      <c r="E240" s="72" t="s">
        <v>529</v>
      </c>
      <c r="F240" s="72" t="s">
        <v>25</v>
      </c>
      <c r="G240" s="78">
        <v>25000</v>
      </c>
      <c r="H240" s="72">
        <v>0</v>
      </c>
      <c r="I240" s="78">
        <v>25000</v>
      </c>
      <c r="J240" s="72">
        <v>717.5</v>
      </c>
      <c r="K240" s="72">
        <v>0</v>
      </c>
      <c r="L240" s="72">
        <v>760</v>
      </c>
      <c r="M240" s="72">
        <v>25</v>
      </c>
      <c r="N240" s="78">
        <v>1502.5</v>
      </c>
      <c r="O240" s="78">
        <v>23497.5</v>
      </c>
    </row>
    <row r="241" spans="1:15" ht="36.75" customHeight="1" x14ac:dyDescent="0.2">
      <c r="A241" s="76">
        <f t="shared" si="3"/>
        <v>231</v>
      </c>
      <c r="B241" s="72" t="s">
        <v>506</v>
      </c>
      <c r="C241" s="72" t="s">
        <v>539</v>
      </c>
      <c r="D241" s="72" t="s">
        <v>479</v>
      </c>
      <c r="E241" s="72" t="s">
        <v>529</v>
      </c>
      <c r="F241" s="72" t="s">
        <v>25</v>
      </c>
      <c r="G241" s="78">
        <v>25000</v>
      </c>
      <c r="H241" s="72">
        <v>0</v>
      </c>
      <c r="I241" s="78">
        <v>25000</v>
      </c>
      <c r="J241" s="72">
        <v>717.5</v>
      </c>
      <c r="K241" s="72">
        <v>0</v>
      </c>
      <c r="L241" s="72">
        <v>760</v>
      </c>
      <c r="M241" s="72">
        <v>25</v>
      </c>
      <c r="N241" s="78">
        <v>1502.5</v>
      </c>
      <c r="O241" s="78">
        <v>23497.5</v>
      </c>
    </row>
    <row r="242" spans="1:15" ht="36.75" customHeight="1" x14ac:dyDescent="0.2">
      <c r="A242" s="76">
        <f t="shared" si="3"/>
        <v>232</v>
      </c>
      <c r="B242" s="72" t="s">
        <v>232</v>
      </c>
      <c r="C242" s="72" t="s">
        <v>538</v>
      </c>
      <c r="D242" s="72" t="s">
        <v>349</v>
      </c>
      <c r="E242" s="72" t="s">
        <v>529</v>
      </c>
      <c r="F242" s="72" t="s">
        <v>25</v>
      </c>
      <c r="G242" s="78">
        <v>63063</v>
      </c>
      <c r="H242" s="72">
        <v>0</v>
      </c>
      <c r="I242" s="78">
        <v>63063</v>
      </c>
      <c r="J242" s="78">
        <v>1809.91</v>
      </c>
      <c r="K242" s="78">
        <v>4063.07</v>
      </c>
      <c r="L242" s="78">
        <v>1917.12</v>
      </c>
      <c r="M242" s="72">
        <v>25</v>
      </c>
      <c r="N242" s="78">
        <v>7815.1</v>
      </c>
      <c r="O242" s="78">
        <v>55247.9</v>
      </c>
    </row>
    <row r="243" spans="1:15" ht="36.75" customHeight="1" x14ac:dyDescent="0.2">
      <c r="A243" s="76">
        <f t="shared" si="3"/>
        <v>233</v>
      </c>
      <c r="B243" s="72" t="s">
        <v>233</v>
      </c>
      <c r="C243" s="72" t="s">
        <v>538</v>
      </c>
      <c r="D243" s="72" t="s">
        <v>8</v>
      </c>
      <c r="E243" s="72" t="s">
        <v>529</v>
      </c>
      <c r="F243" s="72" t="s">
        <v>25</v>
      </c>
      <c r="G243" s="78">
        <v>13200</v>
      </c>
      <c r="H243" s="72">
        <v>0</v>
      </c>
      <c r="I243" s="78">
        <v>13200</v>
      </c>
      <c r="J243" s="72">
        <v>378.84</v>
      </c>
      <c r="K243" s="72">
        <v>0</v>
      </c>
      <c r="L243" s="72">
        <v>401.28</v>
      </c>
      <c r="M243" s="72">
        <v>25</v>
      </c>
      <c r="N243" s="72">
        <v>805.12</v>
      </c>
      <c r="O243" s="78">
        <v>12394.88</v>
      </c>
    </row>
    <row r="244" spans="1:15" ht="36.75" customHeight="1" x14ac:dyDescent="0.2">
      <c r="A244" s="76">
        <f t="shared" si="3"/>
        <v>234</v>
      </c>
      <c r="B244" s="72" t="s">
        <v>234</v>
      </c>
      <c r="C244" s="72" t="s">
        <v>538</v>
      </c>
      <c r="D244" s="72" t="s">
        <v>349</v>
      </c>
      <c r="E244" s="72" t="s">
        <v>529</v>
      </c>
      <c r="F244" s="72" t="s">
        <v>25</v>
      </c>
      <c r="G244" s="78">
        <v>63063</v>
      </c>
      <c r="H244" s="72">
        <v>0</v>
      </c>
      <c r="I244" s="78">
        <v>63063</v>
      </c>
      <c r="J244" s="78">
        <v>1809.91</v>
      </c>
      <c r="K244" s="78">
        <v>4063.07</v>
      </c>
      <c r="L244" s="78">
        <v>1917.12</v>
      </c>
      <c r="M244" s="78">
        <v>2025</v>
      </c>
      <c r="N244" s="78">
        <v>9815.1</v>
      </c>
      <c r="O244" s="78">
        <v>53247.9</v>
      </c>
    </row>
    <row r="245" spans="1:15" ht="36.75" customHeight="1" x14ac:dyDescent="0.2">
      <c r="A245" s="76">
        <f t="shared" si="3"/>
        <v>235</v>
      </c>
      <c r="B245" s="72" t="s">
        <v>235</v>
      </c>
      <c r="C245" s="72" t="s">
        <v>538</v>
      </c>
      <c r="D245" s="72" t="s">
        <v>348</v>
      </c>
      <c r="E245" s="72" t="s">
        <v>529</v>
      </c>
      <c r="F245" s="72" t="s">
        <v>25</v>
      </c>
      <c r="G245" s="78">
        <v>80000</v>
      </c>
      <c r="H245" s="72">
        <v>0</v>
      </c>
      <c r="I245" s="78">
        <v>80000</v>
      </c>
      <c r="J245" s="78">
        <v>2296</v>
      </c>
      <c r="K245" s="78">
        <v>7400.87</v>
      </c>
      <c r="L245" s="78">
        <v>2432</v>
      </c>
      <c r="M245" s="78">
        <v>7677</v>
      </c>
      <c r="N245" s="78">
        <v>19805.87</v>
      </c>
      <c r="O245" s="78">
        <v>60194.13</v>
      </c>
    </row>
    <row r="246" spans="1:15" ht="36.75" customHeight="1" x14ac:dyDescent="0.2">
      <c r="A246" s="76">
        <f t="shared" si="3"/>
        <v>236</v>
      </c>
      <c r="B246" s="72" t="s">
        <v>236</v>
      </c>
      <c r="C246" s="72" t="s">
        <v>540</v>
      </c>
      <c r="D246" s="72" t="s">
        <v>354</v>
      </c>
      <c r="E246" s="72" t="s">
        <v>529</v>
      </c>
      <c r="F246" s="72" t="s">
        <v>25</v>
      </c>
      <c r="G246" s="78">
        <v>45000</v>
      </c>
      <c r="H246" s="72">
        <v>0</v>
      </c>
      <c r="I246" s="78">
        <v>45000</v>
      </c>
      <c r="J246" s="78">
        <v>1291.5</v>
      </c>
      <c r="K246" s="78">
        <v>1148.33</v>
      </c>
      <c r="L246" s="78">
        <v>1368</v>
      </c>
      <c r="M246" s="72">
        <v>25</v>
      </c>
      <c r="N246" s="78">
        <v>3832.83</v>
      </c>
      <c r="O246" s="78">
        <v>41167.17</v>
      </c>
    </row>
    <row r="247" spans="1:15" ht="36.75" customHeight="1" x14ac:dyDescent="0.2">
      <c r="A247" s="76">
        <f t="shared" si="3"/>
        <v>237</v>
      </c>
      <c r="B247" s="98" t="s">
        <v>237</v>
      </c>
      <c r="C247" s="98" t="s">
        <v>540</v>
      </c>
      <c r="D247" s="72" t="s">
        <v>8</v>
      </c>
      <c r="E247" s="72" t="s">
        <v>529</v>
      </c>
      <c r="F247" s="72" t="s">
        <v>25</v>
      </c>
      <c r="G247" s="78">
        <v>15400</v>
      </c>
      <c r="H247" s="72">
        <v>0</v>
      </c>
      <c r="I247" s="78">
        <v>15400</v>
      </c>
      <c r="J247" s="72">
        <v>441.98</v>
      </c>
      <c r="K247" s="72">
        <v>0</v>
      </c>
      <c r="L247" s="72">
        <v>468.16</v>
      </c>
      <c r="M247" s="78">
        <v>5014.42</v>
      </c>
      <c r="N247" s="78">
        <v>5924.56</v>
      </c>
      <c r="O247" s="78">
        <v>9475.44</v>
      </c>
    </row>
    <row r="248" spans="1:15" ht="36.75" customHeight="1" x14ac:dyDescent="0.2">
      <c r="A248" s="76">
        <f t="shared" si="3"/>
        <v>238</v>
      </c>
      <c r="B248" s="72" t="s">
        <v>238</v>
      </c>
      <c r="C248" s="72" t="s">
        <v>539</v>
      </c>
      <c r="D248" s="72" t="s">
        <v>349</v>
      </c>
      <c r="E248" s="72" t="s">
        <v>529</v>
      </c>
      <c r="F248" s="72" t="s">
        <v>25</v>
      </c>
      <c r="G248" s="78">
        <v>64350</v>
      </c>
      <c r="H248" s="72">
        <v>0</v>
      </c>
      <c r="I248" s="78">
        <v>64350</v>
      </c>
      <c r="J248" s="78">
        <v>1846.85</v>
      </c>
      <c r="K248" s="78">
        <v>4305.26</v>
      </c>
      <c r="L248" s="78">
        <v>1956.24</v>
      </c>
      <c r="M248" s="78">
        <v>5025</v>
      </c>
      <c r="N248" s="78">
        <v>13133.35</v>
      </c>
      <c r="O248" s="78">
        <v>51216.65</v>
      </c>
    </row>
    <row r="249" spans="1:15" ht="36.75" customHeight="1" x14ac:dyDescent="0.2">
      <c r="A249" s="76">
        <f t="shared" si="3"/>
        <v>239</v>
      </c>
      <c r="B249" s="72" t="s">
        <v>239</v>
      </c>
      <c r="C249" s="72" t="s">
        <v>540</v>
      </c>
      <c r="D249" s="72" t="s">
        <v>349</v>
      </c>
      <c r="E249" s="72" t="s">
        <v>529</v>
      </c>
      <c r="F249" s="72" t="s">
        <v>25</v>
      </c>
      <c r="G249" s="78">
        <v>45000</v>
      </c>
      <c r="H249" s="72">
        <v>0</v>
      </c>
      <c r="I249" s="78">
        <v>45000</v>
      </c>
      <c r="J249" s="78">
        <v>1291.5</v>
      </c>
      <c r="K249" s="78">
        <v>1148.33</v>
      </c>
      <c r="L249" s="78">
        <v>1368</v>
      </c>
      <c r="M249" s="72">
        <v>25</v>
      </c>
      <c r="N249" s="78">
        <v>3832.83</v>
      </c>
      <c r="O249" s="78">
        <v>41167.17</v>
      </c>
    </row>
    <row r="250" spans="1:15" ht="36.75" customHeight="1" x14ac:dyDescent="0.2">
      <c r="A250" s="76">
        <f t="shared" si="3"/>
        <v>240</v>
      </c>
      <c r="B250" s="72" t="s">
        <v>240</v>
      </c>
      <c r="C250" s="72" t="s">
        <v>538</v>
      </c>
      <c r="D250" s="72" t="s">
        <v>458</v>
      </c>
      <c r="E250" s="72" t="s">
        <v>529</v>
      </c>
      <c r="F250" s="72" t="s">
        <v>25</v>
      </c>
      <c r="G250" s="78">
        <v>90000</v>
      </c>
      <c r="H250" s="72">
        <v>0</v>
      </c>
      <c r="I250" s="78">
        <v>90000</v>
      </c>
      <c r="J250" s="78">
        <v>2583</v>
      </c>
      <c r="K250" s="72">
        <v>0</v>
      </c>
      <c r="L250" s="78">
        <v>2736</v>
      </c>
      <c r="M250" s="78">
        <v>2725.24</v>
      </c>
      <c r="N250" s="78">
        <v>8044.24</v>
      </c>
      <c r="O250" s="78">
        <v>81955.759999999995</v>
      </c>
    </row>
    <row r="251" spans="1:15" ht="36.75" customHeight="1" x14ac:dyDescent="0.2">
      <c r="A251" s="76">
        <f t="shared" si="3"/>
        <v>241</v>
      </c>
      <c r="B251" s="72" t="s">
        <v>241</v>
      </c>
      <c r="C251" s="72" t="s">
        <v>540</v>
      </c>
      <c r="D251" s="72" t="s">
        <v>349</v>
      </c>
      <c r="E251" s="72" t="s">
        <v>529</v>
      </c>
      <c r="F251" s="72" t="s">
        <v>25</v>
      </c>
      <c r="G251" s="78">
        <v>45500</v>
      </c>
      <c r="H251" s="72">
        <v>0</v>
      </c>
      <c r="I251" s="78">
        <v>45500</v>
      </c>
      <c r="J251" s="78">
        <v>1305.8499999999999</v>
      </c>
      <c r="K251" s="72">
        <v>813.86</v>
      </c>
      <c r="L251" s="78">
        <v>1383.2</v>
      </c>
      <c r="M251" s="78">
        <v>4725.24</v>
      </c>
      <c r="N251" s="78">
        <v>8228.15</v>
      </c>
      <c r="O251" s="78">
        <v>37271.85</v>
      </c>
    </row>
    <row r="252" spans="1:15" ht="36.75" customHeight="1" x14ac:dyDescent="0.2">
      <c r="A252" s="76">
        <f t="shared" si="3"/>
        <v>242</v>
      </c>
      <c r="B252" s="72" t="s">
        <v>242</v>
      </c>
      <c r="C252" s="72" t="s">
        <v>538</v>
      </c>
      <c r="D252" s="72" t="s">
        <v>8</v>
      </c>
      <c r="E252" s="72" t="s">
        <v>529</v>
      </c>
      <c r="F252" s="72" t="s">
        <v>25</v>
      </c>
      <c r="G252" s="78">
        <v>13860</v>
      </c>
      <c r="H252" s="72">
        <v>0</v>
      </c>
      <c r="I252" s="78">
        <v>13860</v>
      </c>
      <c r="J252" s="72">
        <v>397.78</v>
      </c>
      <c r="K252" s="72">
        <v>0</v>
      </c>
      <c r="L252" s="72">
        <v>421.34</v>
      </c>
      <c r="M252" s="72">
        <v>25</v>
      </c>
      <c r="N252" s="72">
        <v>844.12</v>
      </c>
      <c r="O252" s="78">
        <v>13015.88</v>
      </c>
    </row>
    <row r="253" spans="1:15" ht="36.75" customHeight="1" x14ac:dyDescent="0.2">
      <c r="A253" s="76">
        <f t="shared" si="3"/>
        <v>243</v>
      </c>
      <c r="B253" s="72" t="s">
        <v>243</v>
      </c>
      <c r="C253" s="72" t="s">
        <v>538</v>
      </c>
      <c r="D253" s="72" t="s">
        <v>349</v>
      </c>
      <c r="E253" s="72" t="s">
        <v>529</v>
      </c>
      <c r="F253" s="72" t="s">
        <v>25</v>
      </c>
      <c r="G253" s="78">
        <v>63063</v>
      </c>
      <c r="H253" s="72">
        <v>0</v>
      </c>
      <c r="I253" s="78">
        <v>63063</v>
      </c>
      <c r="J253" s="78">
        <v>1809.91</v>
      </c>
      <c r="K253" s="78">
        <v>4063.07</v>
      </c>
      <c r="L253" s="78">
        <v>1917.12</v>
      </c>
      <c r="M253" s="72">
        <v>25</v>
      </c>
      <c r="N253" s="78">
        <v>7815.1</v>
      </c>
      <c r="O253" s="78">
        <v>55247.9</v>
      </c>
    </row>
    <row r="254" spans="1:15" ht="36.75" customHeight="1" x14ac:dyDescent="0.2">
      <c r="A254" s="76">
        <f t="shared" si="3"/>
        <v>244</v>
      </c>
      <c r="B254" s="72" t="s">
        <v>486</v>
      </c>
      <c r="C254" s="72" t="s">
        <v>538</v>
      </c>
      <c r="D254" s="72" t="s">
        <v>349</v>
      </c>
      <c r="E254" s="72" t="s">
        <v>529</v>
      </c>
      <c r="F254" s="72" t="s">
        <v>25</v>
      </c>
      <c r="G254" s="78">
        <v>60000</v>
      </c>
      <c r="H254" s="72">
        <v>0</v>
      </c>
      <c r="I254" s="78">
        <v>60000</v>
      </c>
      <c r="J254" s="78">
        <v>1722</v>
      </c>
      <c r="K254" s="78">
        <v>3486.68</v>
      </c>
      <c r="L254" s="78">
        <v>1824</v>
      </c>
      <c r="M254" s="72">
        <v>25</v>
      </c>
      <c r="N254" s="78">
        <v>7057.68</v>
      </c>
      <c r="O254" s="78">
        <v>52942.32</v>
      </c>
    </row>
    <row r="255" spans="1:15" ht="36.75" customHeight="1" x14ac:dyDescent="0.2">
      <c r="A255" s="76">
        <f t="shared" si="3"/>
        <v>245</v>
      </c>
      <c r="B255" s="72" t="s">
        <v>244</v>
      </c>
      <c r="C255" s="72" t="s">
        <v>538</v>
      </c>
      <c r="D255" s="72" t="s">
        <v>349</v>
      </c>
      <c r="E255" s="72" t="s">
        <v>529</v>
      </c>
      <c r="F255" s="72" t="s">
        <v>25</v>
      </c>
      <c r="G255" s="78">
        <v>60000</v>
      </c>
      <c r="H255" s="72">
        <v>0</v>
      </c>
      <c r="I255" s="78">
        <v>60000</v>
      </c>
      <c r="J255" s="78">
        <v>1722</v>
      </c>
      <c r="K255" s="78">
        <v>3486.68</v>
      </c>
      <c r="L255" s="78">
        <v>1824</v>
      </c>
      <c r="M255" s="72">
        <v>25</v>
      </c>
      <c r="N255" s="78">
        <v>7057.68</v>
      </c>
      <c r="O255" s="78">
        <v>52942.32</v>
      </c>
    </row>
    <row r="256" spans="1:15" ht="36.75" customHeight="1" x14ac:dyDescent="0.2">
      <c r="A256" s="76">
        <f t="shared" si="3"/>
        <v>246</v>
      </c>
      <c r="B256" s="72" t="s">
        <v>245</v>
      </c>
      <c r="C256" s="72" t="s">
        <v>538</v>
      </c>
      <c r="D256" s="72" t="s">
        <v>8</v>
      </c>
      <c r="E256" s="72" t="s">
        <v>529</v>
      </c>
      <c r="F256" s="72" t="s">
        <v>25</v>
      </c>
      <c r="G256" s="78">
        <v>13860</v>
      </c>
      <c r="H256" s="72">
        <v>0</v>
      </c>
      <c r="I256" s="78">
        <v>13860</v>
      </c>
      <c r="J256" s="72">
        <v>397.78</v>
      </c>
      <c r="K256" s="72">
        <v>0</v>
      </c>
      <c r="L256" s="72">
        <v>421.34</v>
      </c>
      <c r="M256" s="72">
        <v>25</v>
      </c>
      <c r="N256" s="72">
        <v>844.12</v>
      </c>
      <c r="O256" s="78">
        <v>13015.88</v>
      </c>
    </row>
    <row r="257" spans="1:15" ht="36.75" customHeight="1" x14ac:dyDescent="0.2">
      <c r="A257" s="76">
        <f t="shared" si="3"/>
        <v>247</v>
      </c>
      <c r="B257" s="72" t="s">
        <v>246</v>
      </c>
      <c r="C257" s="72" t="s">
        <v>539</v>
      </c>
      <c r="D257" s="72" t="s">
        <v>349</v>
      </c>
      <c r="E257" s="72" t="s">
        <v>529</v>
      </c>
      <c r="F257" s="72" t="s">
        <v>25</v>
      </c>
      <c r="G257" s="78">
        <v>64350</v>
      </c>
      <c r="H257" s="72">
        <v>0</v>
      </c>
      <c r="I257" s="78">
        <v>64350</v>
      </c>
      <c r="J257" s="78">
        <v>1846.85</v>
      </c>
      <c r="K257" s="78">
        <v>4305.26</v>
      </c>
      <c r="L257" s="78">
        <v>1956.24</v>
      </c>
      <c r="M257" s="72">
        <v>25</v>
      </c>
      <c r="N257" s="78">
        <v>8133.35</v>
      </c>
      <c r="O257" s="78">
        <v>56216.65</v>
      </c>
    </row>
    <row r="258" spans="1:15" ht="36.75" customHeight="1" x14ac:dyDescent="0.2">
      <c r="A258" s="76">
        <f t="shared" si="3"/>
        <v>248</v>
      </c>
      <c r="B258" s="72" t="s">
        <v>247</v>
      </c>
      <c r="C258" s="72" t="s">
        <v>540</v>
      </c>
      <c r="D258" s="72" t="s">
        <v>349</v>
      </c>
      <c r="E258" s="72" t="s">
        <v>529</v>
      </c>
      <c r="F258" s="72" t="s">
        <v>25</v>
      </c>
      <c r="G258" s="78">
        <v>57200</v>
      </c>
      <c r="H258" s="72">
        <v>0</v>
      </c>
      <c r="I258" s="78">
        <v>57200</v>
      </c>
      <c r="J258" s="78">
        <v>1641.64</v>
      </c>
      <c r="K258" s="78">
        <v>2465.14</v>
      </c>
      <c r="L258" s="78">
        <v>1738.88</v>
      </c>
      <c r="M258" s="78">
        <v>2725.24</v>
      </c>
      <c r="N258" s="78">
        <v>8570.9</v>
      </c>
      <c r="O258" s="78">
        <v>48629.1</v>
      </c>
    </row>
    <row r="259" spans="1:15" ht="36.75" customHeight="1" x14ac:dyDescent="0.2">
      <c r="A259" s="76">
        <f t="shared" si="3"/>
        <v>249</v>
      </c>
      <c r="B259" s="98" t="s">
        <v>482</v>
      </c>
      <c r="C259" s="98" t="s">
        <v>539</v>
      </c>
      <c r="D259" s="72" t="s">
        <v>355</v>
      </c>
      <c r="E259" s="72" t="s">
        <v>529</v>
      </c>
      <c r="F259" s="72" t="s">
        <v>25</v>
      </c>
      <c r="G259" s="78">
        <v>18000</v>
      </c>
      <c r="H259" s="72">
        <v>0</v>
      </c>
      <c r="I259" s="78">
        <v>18000</v>
      </c>
      <c r="J259" s="72">
        <v>516.6</v>
      </c>
      <c r="K259" s="72">
        <v>0</v>
      </c>
      <c r="L259" s="72">
        <v>547.20000000000005</v>
      </c>
      <c r="M259" s="72">
        <v>25</v>
      </c>
      <c r="N259" s="78">
        <v>1088.8</v>
      </c>
      <c r="O259" s="78">
        <v>16911.2</v>
      </c>
    </row>
    <row r="260" spans="1:15" ht="36.75" customHeight="1" x14ac:dyDescent="0.2">
      <c r="A260" s="76">
        <f t="shared" si="3"/>
        <v>250</v>
      </c>
      <c r="B260" s="72" t="s">
        <v>248</v>
      </c>
      <c r="C260" s="72" t="s">
        <v>539</v>
      </c>
      <c r="D260" s="72" t="s">
        <v>479</v>
      </c>
      <c r="E260" s="72" t="s">
        <v>529</v>
      </c>
      <c r="F260" s="72" t="s">
        <v>25</v>
      </c>
      <c r="G260" s="78">
        <v>25000</v>
      </c>
      <c r="H260" s="72">
        <v>0</v>
      </c>
      <c r="I260" s="78">
        <v>25000</v>
      </c>
      <c r="J260" s="72">
        <v>717.5</v>
      </c>
      <c r="K260" s="72">
        <v>0</v>
      </c>
      <c r="L260" s="72">
        <v>760</v>
      </c>
      <c r="M260" s="72">
        <v>25</v>
      </c>
      <c r="N260" s="78">
        <v>1502.5</v>
      </c>
      <c r="O260" s="78">
        <v>23497.5</v>
      </c>
    </row>
    <row r="261" spans="1:15" ht="36.75" customHeight="1" x14ac:dyDescent="0.2">
      <c r="A261" s="76">
        <f t="shared" si="3"/>
        <v>251</v>
      </c>
      <c r="B261" s="72" t="s">
        <v>249</v>
      </c>
      <c r="C261" s="72" t="s">
        <v>540</v>
      </c>
      <c r="D261" s="72" t="s">
        <v>352</v>
      </c>
      <c r="E261" s="72" t="s">
        <v>529</v>
      </c>
      <c r="F261" s="72" t="s">
        <v>25</v>
      </c>
      <c r="G261" s="78">
        <v>15000</v>
      </c>
      <c r="H261" s="72">
        <v>0</v>
      </c>
      <c r="I261" s="78">
        <v>15000</v>
      </c>
      <c r="J261" s="72">
        <v>430.5</v>
      </c>
      <c r="K261" s="72">
        <v>0</v>
      </c>
      <c r="L261" s="72">
        <v>456</v>
      </c>
      <c r="M261" s="72">
        <v>25</v>
      </c>
      <c r="N261" s="72">
        <v>911.5</v>
      </c>
      <c r="O261" s="78">
        <v>14088.5</v>
      </c>
    </row>
    <row r="262" spans="1:15" ht="36.75" customHeight="1" x14ac:dyDescent="0.2">
      <c r="A262" s="76">
        <f t="shared" si="3"/>
        <v>252</v>
      </c>
      <c r="B262" s="72" t="s">
        <v>472</v>
      </c>
      <c r="C262" s="72" t="s">
        <v>538</v>
      </c>
      <c r="D262" s="72" t="s">
        <v>359</v>
      </c>
      <c r="E262" s="72" t="s">
        <v>529</v>
      </c>
      <c r="F262" s="72" t="s">
        <v>25</v>
      </c>
      <c r="G262" s="78">
        <v>90000</v>
      </c>
      <c r="H262" s="72">
        <v>0</v>
      </c>
      <c r="I262" s="78">
        <v>90000</v>
      </c>
      <c r="J262" s="78">
        <v>2583</v>
      </c>
      <c r="K262" s="78">
        <v>9753.1200000000008</v>
      </c>
      <c r="L262" s="78">
        <v>2736</v>
      </c>
      <c r="M262" s="72">
        <v>25</v>
      </c>
      <c r="N262" s="78">
        <v>15097.12</v>
      </c>
      <c r="O262" s="78">
        <v>74902.880000000005</v>
      </c>
    </row>
    <row r="263" spans="1:15" ht="36.75" customHeight="1" x14ac:dyDescent="0.2">
      <c r="A263" s="76">
        <f t="shared" si="3"/>
        <v>253</v>
      </c>
      <c r="B263" s="72" t="s">
        <v>250</v>
      </c>
      <c r="C263" s="72" t="s">
        <v>539</v>
      </c>
      <c r="D263" s="72" t="s">
        <v>349</v>
      </c>
      <c r="E263" s="72" t="s">
        <v>529</v>
      </c>
      <c r="F263" s="72" t="s">
        <v>25</v>
      </c>
      <c r="G263" s="78">
        <v>45000</v>
      </c>
      <c r="H263" s="72">
        <v>0</v>
      </c>
      <c r="I263" s="78">
        <v>45000</v>
      </c>
      <c r="J263" s="78">
        <v>1291.5</v>
      </c>
      <c r="K263" s="78">
        <v>1148.33</v>
      </c>
      <c r="L263" s="78">
        <v>1368</v>
      </c>
      <c r="M263" s="72">
        <v>25</v>
      </c>
      <c r="N263" s="78">
        <v>3832.83</v>
      </c>
      <c r="O263" s="78">
        <v>41167.17</v>
      </c>
    </row>
    <row r="264" spans="1:15" ht="36.75" customHeight="1" x14ac:dyDescent="0.2">
      <c r="A264" s="76">
        <f t="shared" si="3"/>
        <v>254</v>
      </c>
      <c r="B264" s="72" t="s">
        <v>251</v>
      </c>
      <c r="C264" s="72" t="s">
        <v>540</v>
      </c>
      <c r="D264" s="72" t="s">
        <v>349</v>
      </c>
      <c r="E264" s="72" t="s">
        <v>529</v>
      </c>
      <c r="F264" s="72" t="s">
        <v>25</v>
      </c>
      <c r="G264" s="78">
        <v>52000</v>
      </c>
      <c r="H264" s="72">
        <v>0</v>
      </c>
      <c r="I264" s="78">
        <v>52000</v>
      </c>
      <c r="J264" s="78">
        <v>1492.4</v>
      </c>
      <c r="K264" s="78">
        <v>2136.27</v>
      </c>
      <c r="L264" s="78">
        <v>1580.8</v>
      </c>
      <c r="M264" s="72">
        <v>25</v>
      </c>
      <c r="N264" s="78">
        <v>5234.47</v>
      </c>
      <c r="O264" s="78">
        <v>46765.53</v>
      </c>
    </row>
    <row r="265" spans="1:15" ht="36.75" customHeight="1" x14ac:dyDescent="0.2">
      <c r="A265" s="76">
        <f t="shared" si="3"/>
        <v>255</v>
      </c>
      <c r="B265" s="72" t="s">
        <v>252</v>
      </c>
      <c r="C265" s="72" t="s">
        <v>540</v>
      </c>
      <c r="D265" s="72" t="s">
        <v>344</v>
      </c>
      <c r="E265" s="72" t="s">
        <v>529</v>
      </c>
      <c r="F265" s="72" t="s">
        <v>25</v>
      </c>
      <c r="G265" s="78">
        <v>20000</v>
      </c>
      <c r="H265" s="72">
        <v>0</v>
      </c>
      <c r="I265" s="78">
        <v>20000</v>
      </c>
      <c r="J265" s="72">
        <v>574</v>
      </c>
      <c r="K265" s="72">
        <v>0</v>
      </c>
      <c r="L265" s="72">
        <v>608</v>
      </c>
      <c r="M265" s="72">
        <v>25</v>
      </c>
      <c r="N265" s="78">
        <v>1207</v>
      </c>
      <c r="O265" s="78">
        <v>18793</v>
      </c>
    </row>
    <row r="266" spans="1:15" ht="36.75" customHeight="1" x14ac:dyDescent="0.2">
      <c r="A266" s="76">
        <f t="shared" si="3"/>
        <v>256</v>
      </c>
      <c r="B266" s="72" t="s">
        <v>253</v>
      </c>
      <c r="C266" s="72" t="s">
        <v>540</v>
      </c>
      <c r="D266" s="72" t="s">
        <v>359</v>
      </c>
      <c r="E266" s="72" t="s">
        <v>529</v>
      </c>
      <c r="F266" s="72" t="s">
        <v>25</v>
      </c>
      <c r="G266" s="78">
        <v>52500</v>
      </c>
      <c r="H266" s="72">
        <v>0</v>
      </c>
      <c r="I266" s="78">
        <v>52500</v>
      </c>
      <c r="J266" s="78">
        <v>1506.75</v>
      </c>
      <c r="K266" s="78">
        <v>2004.32</v>
      </c>
      <c r="L266" s="78">
        <v>1596</v>
      </c>
      <c r="M266" s="78">
        <v>9447.5</v>
      </c>
      <c r="N266" s="78">
        <v>14554.57</v>
      </c>
      <c r="O266" s="78">
        <v>37945.43</v>
      </c>
    </row>
    <row r="267" spans="1:15" ht="36.75" customHeight="1" x14ac:dyDescent="0.2">
      <c r="A267" s="76">
        <f t="shared" si="3"/>
        <v>257</v>
      </c>
      <c r="B267" s="72" t="s">
        <v>254</v>
      </c>
      <c r="C267" s="72" t="s">
        <v>538</v>
      </c>
      <c r="D267" s="72" t="s">
        <v>341</v>
      </c>
      <c r="E267" s="72" t="s">
        <v>529</v>
      </c>
      <c r="F267" s="72" t="s">
        <v>25</v>
      </c>
      <c r="G267" s="78">
        <v>48510</v>
      </c>
      <c r="H267" s="72">
        <v>0</v>
      </c>
      <c r="I267" s="78">
        <v>48510</v>
      </c>
      <c r="J267" s="78">
        <v>1392.24</v>
      </c>
      <c r="K267" s="78">
        <v>1643.71</v>
      </c>
      <c r="L267" s="78">
        <v>1474.7</v>
      </c>
      <c r="M267" s="72">
        <v>25</v>
      </c>
      <c r="N267" s="78">
        <v>4535.6499999999996</v>
      </c>
      <c r="O267" s="78">
        <v>43974.35</v>
      </c>
    </row>
    <row r="268" spans="1:15" ht="36.75" customHeight="1" x14ac:dyDescent="0.2">
      <c r="A268" s="76">
        <f t="shared" si="3"/>
        <v>258</v>
      </c>
      <c r="B268" s="72" t="s">
        <v>255</v>
      </c>
      <c r="C268" s="72" t="s">
        <v>538</v>
      </c>
      <c r="D268" s="72" t="s">
        <v>342</v>
      </c>
      <c r="E268" s="72" t="s">
        <v>529</v>
      </c>
      <c r="F268" s="72" t="s">
        <v>25</v>
      </c>
      <c r="G268" s="78">
        <v>65000</v>
      </c>
      <c r="H268" s="72">
        <v>0</v>
      </c>
      <c r="I268" s="78">
        <v>65000</v>
      </c>
      <c r="J268" s="78">
        <v>1865.5</v>
      </c>
      <c r="K268" s="78">
        <v>4427.58</v>
      </c>
      <c r="L268" s="78">
        <v>1976</v>
      </c>
      <c r="M268" s="72">
        <v>25</v>
      </c>
      <c r="N268" s="78">
        <v>8294.08</v>
      </c>
      <c r="O268" s="78">
        <v>56705.919999999998</v>
      </c>
    </row>
    <row r="269" spans="1:15" ht="36.75" customHeight="1" x14ac:dyDescent="0.2">
      <c r="A269" s="76">
        <f t="shared" ref="A269:A332" si="4">+A268+1</f>
        <v>259</v>
      </c>
      <c r="B269" s="72" t="s">
        <v>256</v>
      </c>
      <c r="C269" s="72" t="s">
        <v>538</v>
      </c>
      <c r="D269" s="72" t="s">
        <v>341</v>
      </c>
      <c r="E269" s="72" t="s">
        <v>529</v>
      </c>
      <c r="F269" s="72" t="s">
        <v>25</v>
      </c>
      <c r="G269" s="78">
        <v>42446</v>
      </c>
      <c r="H269" s="72">
        <v>0</v>
      </c>
      <c r="I269" s="78">
        <v>42446</v>
      </c>
      <c r="J269" s="78">
        <v>1218.2</v>
      </c>
      <c r="K269" s="72">
        <v>787.87</v>
      </c>
      <c r="L269" s="78">
        <v>1290.3599999999999</v>
      </c>
      <c r="M269" s="72">
        <v>25</v>
      </c>
      <c r="N269" s="78">
        <v>3321.43</v>
      </c>
      <c r="O269" s="78">
        <v>39124.57</v>
      </c>
    </row>
    <row r="270" spans="1:15" ht="36.75" customHeight="1" x14ac:dyDescent="0.2">
      <c r="A270" s="76">
        <f t="shared" si="4"/>
        <v>260</v>
      </c>
      <c r="B270" s="72" t="s">
        <v>257</v>
      </c>
      <c r="C270" s="72" t="s">
        <v>538</v>
      </c>
      <c r="D270" s="72" t="s">
        <v>358</v>
      </c>
      <c r="E270" s="72" t="s">
        <v>529</v>
      </c>
      <c r="F270" s="72" t="s">
        <v>530</v>
      </c>
      <c r="G270" s="78">
        <v>18000</v>
      </c>
      <c r="H270" s="72">
        <v>0</v>
      </c>
      <c r="I270" s="78">
        <v>18000</v>
      </c>
      <c r="J270" s="72">
        <v>516.6</v>
      </c>
      <c r="K270" s="72">
        <v>0</v>
      </c>
      <c r="L270" s="72">
        <v>547.20000000000005</v>
      </c>
      <c r="M270" s="72">
        <v>25</v>
      </c>
      <c r="N270" s="78">
        <v>1088.8</v>
      </c>
      <c r="O270" s="78">
        <v>16911.2</v>
      </c>
    </row>
    <row r="271" spans="1:15" ht="36.75" customHeight="1" x14ac:dyDescent="0.2">
      <c r="A271" s="76">
        <f t="shared" si="4"/>
        <v>261</v>
      </c>
      <c r="B271" s="72" t="s">
        <v>258</v>
      </c>
      <c r="C271" s="72" t="s">
        <v>538</v>
      </c>
      <c r="D271" s="72" t="s">
        <v>8</v>
      </c>
      <c r="E271" s="72" t="s">
        <v>529</v>
      </c>
      <c r="F271" s="72" t="s">
        <v>25</v>
      </c>
      <c r="G271" s="78">
        <v>13860</v>
      </c>
      <c r="H271" s="72">
        <v>0</v>
      </c>
      <c r="I271" s="78">
        <v>13860</v>
      </c>
      <c r="J271" s="72">
        <v>397.78</v>
      </c>
      <c r="K271" s="72">
        <v>0</v>
      </c>
      <c r="L271" s="72">
        <v>421.34</v>
      </c>
      <c r="M271" s="72">
        <v>25</v>
      </c>
      <c r="N271" s="72">
        <v>844.12</v>
      </c>
      <c r="O271" s="78">
        <v>13015.88</v>
      </c>
    </row>
    <row r="272" spans="1:15" ht="36.75" customHeight="1" x14ac:dyDescent="0.2">
      <c r="A272" s="76">
        <f t="shared" si="4"/>
        <v>262</v>
      </c>
      <c r="B272" s="72" t="s">
        <v>259</v>
      </c>
      <c r="C272" s="72" t="s">
        <v>538</v>
      </c>
      <c r="D272" s="72" t="s">
        <v>348</v>
      </c>
      <c r="E272" s="72" t="s">
        <v>529</v>
      </c>
      <c r="F272" s="72" t="s">
        <v>25</v>
      </c>
      <c r="G272" s="78">
        <v>90000</v>
      </c>
      <c r="H272" s="72">
        <v>0</v>
      </c>
      <c r="I272" s="78">
        <v>90000</v>
      </c>
      <c r="J272" s="78">
        <v>2583</v>
      </c>
      <c r="K272" s="78">
        <v>9753.1200000000008</v>
      </c>
      <c r="L272" s="78">
        <v>2736</v>
      </c>
      <c r="M272" s="72">
        <v>25</v>
      </c>
      <c r="N272" s="78">
        <v>15097.12</v>
      </c>
      <c r="O272" s="78">
        <v>74902.880000000005</v>
      </c>
    </row>
    <row r="273" spans="1:15" ht="36.75" customHeight="1" x14ac:dyDescent="0.2">
      <c r="A273" s="76">
        <f t="shared" si="4"/>
        <v>263</v>
      </c>
      <c r="B273" s="72" t="s">
        <v>260</v>
      </c>
      <c r="C273" s="72" t="s">
        <v>539</v>
      </c>
      <c r="D273" s="72" t="s">
        <v>503</v>
      </c>
      <c r="E273" s="72" t="s">
        <v>529</v>
      </c>
      <c r="F273" s="72" t="s">
        <v>25</v>
      </c>
      <c r="G273" s="78">
        <v>25000</v>
      </c>
      <c r="H273" s="72">
        <v>0</v>
      </c>
      <c r="I273" s="78">
        <v>25000</v>
      </c>
      <c r="J273" s="72">
        <v>717.5</v>
      </c>
      <c r="K273" s="72">
        <v>0</v>
      </c>
      <c r="L273" s="72">
        <v>760</v>
      </c>
      <c r="M273" s="72">
        <v>25</v>
      </c>
      <c r="N273" s="78">
        <v>1502.5</v>
      </c>
      <c r="O273" s="78">
        <v>23497.5</v>
      </c>
    </row>
    <row r="274" spans="1:15" ht="36.75" customHeight="1" x14ac:dyDescent="0.2">
      <c r="A274" s="76">
        <f t="shared" si="4"/>
        <v>264</v>
      </c>
      <c r="B274" s="72" t="s">
        <v>261</v>
      </c>
      <c r="C274" s="72" t="s">
        <v>538</v>
      </c>
      <c r="D274" s="72" t="s">
        <v>345</v>
      </c>
      <c r="E274" s="72" t="s">
        <v>529</v>
      </c>
      <c r="F274" s="72" t="s">
        <v>25</v>
      </c>
      <c r="G274" s="78">
        <v>15000</v>
      </c>
      <c r="H274" s="72">
        <v>0</v>
      </c>
      <c r="I274" s="78">
        <v>15000</v>
      </c>
      <c r="J274" s="72">
        <v>430.5</v>
      </c>
      <c r="K274" s="72">
        <v>0</v>
      </c>
      <c r="L274" s="72">
        <v>456</v>
      </c>
      <c r="M274" s="72">
        <v>25</v>
      </c>
      <c r="N274" s="72">
        <v>911.5</v>
      </c>
      <c r="O274" s="78">
        <v>14088.5</v>
      </c>
    </row>
    <row r="275" spans="1:15" ht="36.75" customHeight="1" x14ac:dyDescent="0.2">
      <c r="A275" s="76">
        <f t="shared" si="4"/>
        <v>265</v>
      </c>
      <c r="B275" s="72" t="s">
        <v>262</v>
      </c>
      <c r="C275" s="72" t="s">
        <v>538</v>
      </c>
      <c r="D275" s="72" t="s">
        <v>356</v>
      </c>
      <c r="E275" s="72" t="s">
        <v>529</v>
      </c>
      <c r="F275" s="72" t="s">
        <v>530</v>
      </c>
      <c r="G275" s="78">
        <v>18975</v>
      </c>
      <c r="H275" s="72">
        <v>0</v>
      </c>
      <c r="I275" s="78">
        <v>18975</v>
      </c>
      <c r="J275" s="72">
        <v>544.58000000000004</v>
      </c>
      <c r="K275" s="72">
        <v>0</v>
      </c>
      <c r="L275" s="72">
        <v>576.84</v>
      </c>
      <c r="M275" s="72">
        <v>25</v>
      </c>
      <c r="N275" s="78">
        <v>1146.42</v>
      </c>
      <c r="O275" s="78">
        <v>17828.580000000002</v>
      </c>
    </row>
    <row r="276" spans="1:15" ht="36.75" customHeight="1" x14ac:dyDescent="0.2">
      <c r="A276" s="76">
        <f t="shared" si="4"/>
        <v>266</v>
      </c>
      <c r="B276" s="72" t="s">
        <v>263</v>
      </c>
      <c r="C276" s="72" t="s">
        <v>539</v>
      </c>
      <c r="D276" s="72" t="s">
        <v>349</v>
      </c>
      <c r="E276" s="72" t="s">
        <v>529</v>
      </c>
      <c r="F276" s="72" t="s">
        <v>25</v>
      </c>
      <c r="G276" s="78">
        <v>67567.5</v>
      </c>
      <c r="H276" s="72">
        <v>0</v>
      </c>
      <c r="I276" s="78">
        <v>67567.5</v>
      </c>
      <c r="J276" s="78">
        <v>1939.19</v>
      </c>
      <c r="K276" s="78">
        <v>4910.7299999999996</v>
      </c>
      <c r="L276" s="78">
        <v>2054.0500000000002</v>
      </c>
      <c r="M276" s="72">
        <v>25</v>
      </c>
      <c r="N276" s="78">
        <v>8928.9699999999993</v>
      </c>
      <c r="O276" s="78">
        <v>58638.53</v>
      </c>
    </row>
    <row r="277" spans="1:15" ht="36.75" customHeight="1" x14ac:dyDescent="0.2">
      <c r="A277" s="76">
        <f t="shared" si="4"/>
        <v>267</v>
      </c>
      <c r="B277" s="72" t="s">
        <v>264</v>
      </c>
      <c r="C277" s="72" t="s">
        <v>538</v>
      </c>
      <c r="D277" s="72" t="s">
        <v>352</v>
      </c>
      <c r="E277" s="72" t="s">
        <v>529</v>
      </c>
      <c r="F277" s="72" t="s">
        <v>25</v>
      </c>
      <c r="G277" s="78">
        <v>20000</v>
      </c>
      <c r="H277" s="72">
        <v>0</v>
      </c>
      <c r="I277" s="78">
        <v>20000</v>
      </c>
      <c r="J277" s="72">
        <v>574</v>
      </c>
      <c r="K277" s="72">
        <v>0</v>
      </c>
      <c r="L277" s="72">
        <v>608</v>
      </c>
      <c r="M277" s="72">
        <v>25</v>
      </c>
      <c r="N277" s="78">
        <v>1207</v>
      </c>
      <c r="O277" s="78">
        <v>18793</v>
      </c>
    </row>
    <row r="278" spans="1:15" ht="36.75" customHeight="1" x14ac:dyDescent="0.2">
      <c r="A278" s="76">
        <f t="shared" si="4"/>
        <v>268</v>
      </c>
      <c r="B278" s="72" t="s">
        <v>490</v>
      </c>
      <c r="C278" s="72" t="s">
        <v>538</v>
      </c>
      <c r="D278" s="72" t="s">
        <v>349</v>
      </c>
      <c r="E278" s="72" t="s">
        <v>529</v>
      </c>
      <c r="F278" s="72" t="s">
        <v>25</v>
      </c>
      <c r="G278" s="78">
        <v>55000</v>
      </c>
      <c r="H278" s="72">
        <v>0</v>
      </c>
      <c r="I278" s="78">
        <v>55000</v>
      </c>
      <c r="J278" s="78">
        <v>1578.5</v>
      </c>
      <c r="K278" s="78">
        <v>2357.16</v>
      </c>
      <c r="L278" s="78">
        <v>1672</v>
      </c>
      <c r="M278" s="78">
        <v>1375.12</v>
      </c>
      <c r="N278" s="78">
        <v>6982.78</v>
      </c>
      <c r="O278" s="78">
        <v>48017.22</v>
      </c>
    </row>
    <row r="279" spans="1:15" ht="36.75" customHeight="1" x14ac:dyDescent="0.2">
      <c r="A279" s="76">
        <f t="shared" si="4"/>
        <v>269</v>
      </c>
      <c r="B279" s="72" t="s">
        <v>265</v>
      </c>
      <c r="C279" s="72" t="s">
        <v>538</v>
      </c>
      <c r="D279" s="72" t="s">
        <v>349</v>
      </c>
      <c r="E279" s="72" t="s">
        <v>529</v>
      </c>
      <c r="F279" s="72" t="s">
        <v>25</v>
      </c>
      <c r="G279" s="78">
        <v>50000</v>
      </c>
      <c r="H279" s="72">
        <v>0</v>
      </c>
      <c r="I279" s="78">
        <v>50000</v>
      </c>
      <c r="J279" s="78">
        <v>1435</v>
      </c>
      <c r="K279" s="78">
        <v>1854</v>
      </c>
      <c r="L279" s="78">
        <v>1520</v>
      </c>
      <c r="M279" s="72">
        <v>25</v>
      </c>
      <c r="N279" s="78">
        <v>4834</v>
      </c>
      <c r="O279" s="78">
        <v>45166</v>
      </c>
    </row>
    <row r="280" spans="1:15" ht="36.75" customHeight="1" x14ac:dyDescent="0.2">
      <c r="A280" s="76">
        <f t="shared" si="4"/>
        <v>270</v>
      </c>
      <c r="B280" s="72" t="s">
        <v>266</v>
      </c>
      <c r="C280" s="72" t="s">
        <v>539</v>
      </c>
      <c r="D280" s="72" t="s">
        <v>352</v>
      </c>
      <c r="E280" s="72" t="s">
        <v>529</v>
      </c>
      <c r="F280" s="72" t="s">
        <v>25</v>
      </c>
      <c r="G280" s="78">
        <v>17000</v>
      </c>
      <c r="H280" s="72">
        <v>0</v>
      </c>
      <c r="I280" s="78">
        <v>17000</v>
      </c>
      <c r="J280" s="72">
        <v>487.9</v>
      </c>
      <c r="K280" s="72">
        <v>0</v>
      </c>
      <c r="L280" s="72">
        <v>516.79999999999995</v>
      </c>
      <c r="M280" s="72">
        <v>25</v>
      </c>
      <c r="N280" s="78">
        <v>1029.7</v>
      </c>
      <c r="O280" s="78">
        <v>15970.3</v>
      </c>
    </row>
    <row r="281" spans="1:15" ht="36.75" customHeight="1" x14ac:dyDescent="0.2">
      <c r="A281" s="76">
        <f t="shared" si="4"/>
        <v>271</v>
      </c>
      <c r="B281" s="72" t="s">
        <v>267</v>
      </c>
      <c r="C281" s="72" t="s">
        <v>539</v>
      </c>
      <c r="D281" s="72" t="s">
        <v>349</v>
      </c>
      <c r="E281" s="72" t="s">
        <v>529</v>
      </c>
      <c r="F281" s="72" t="s">
        <v>25</v>
      </c>
      <c r="G281" s="78">
        <v>64350</v>
      </c>
      <c r="H281" s="72">
        <v>0</v>
      </c>
      <c r="I281" s="78">
        <v>64350</v>
      </c>
      <c r="J281" s="78">
        <v>1846.85</v>
      </c>
      <c r="K281" s="78">
        <v>4305.26</v>
      </c>
      <c r="L281" s="78">
        <v>1956.24</v>
      </c>
      <c r="M281" s="72">
        <v>25</v>
      </c>
      <c r="N281" s="78">
        <v>8133.35</v>
      </c>
      <c r="O281" s="78">
        <v>56216.65</v>
      </c>
    </row>
    <row r="282" spans="1:15" ht="36.75" customHeight="1" x14ac:dyDescent="0.2">
      <c r="A282" s="76">
        <f t="shared" si="4"/>
        <v>272</v>
      </c>
      <c r="B282" s="72" t="s">
        <v>268</v>
      </c>
      <c r="C282" s="72" t="s">
        <v>538</v>
      </c>
      <c r="D282" s="72" t="s">
        <v>354</v>
      </c>
      <c r="E282" s="72" t="s">
        <v>529</v>
      </c>
      <c r="F282" s="72" t="s">
        <v>25</v>
      </c>
      <c r="G282" s="78">
        <v>65000</v>
      </c>
      <c r="H282" s="72">
        <v>0</v>
      </c>
      <c r="I282" s="78">
        <v>65000</v>
      </c>
      <c r="J282" s="78">
        <v>1865.5</v>
      </c>
      <c r="K282" s="78">
        <v>4427.58</v>
      </c>
      <c r="L282" s="78">
        <v>1976</v>
      </c>
      <c r="M282" s="72">
        <v>25</v>
      </c>
      <c r="N282" s="78">
        <v>8294.08</v>
      </c>
      <c r="O282" s="78">
        <v>56705.919999999998</v>
      </c>
    </row>
    <row r="283" spans="1:15" ht="36.75" customHeight="1" x14ac:dyDescent="0.2">
      <c r="A283" s="76">
        <f t="shared" si="4"/>
        <v>273</v>
      </c>
      <c r="B283" s="72" t="s">
        <v>478</v>
      </c>
      <c r="C283" s="72" t="s">
        <v>538</v>
      </c>
      <c r="D283" s="72" t="s">
        <v>440</v>
      </c>
      <c r="E283" s="72" t="s">
        <v>529</v>
      </c>
      <c r="F283" s="72" t="s">
        <v>25</v>
      </c>
      <c r="G283" s="78">
        <v>120000</v>
      </c>
      <c r="H283" s="72">
        <v>0</v>
      </c>
      <c r="I283" s="78">
        <v>120000</v>
      </c>
      <c r="J283" s="78">
        <v>3444</v>
      </c>
      <c r="K283" s="78">
        <v>16809.87</v>
      </c>
      <c r="L283" s="78">
        <v>3648</v>
      </c>
      <c r="M283" s="72">
        <v>25</v>
      </c>
      <c r="N283" s="78">
        <v>23926.87</v>
      </c>
      <c r="O283" s="78">
        <v>96073.13</v>
      </c>
    </row>
    <row r="284" spans="1:15" ht="36.75" customHeight="1" x14ac:dyDescent="0.2">
      <c r="A284" s="76">
        <f t="shared" si="4"/>
        <v>274</v>
      </c>
      <c r="B284" s="72" t="s">
        <v>269</v>
      </c>
      <c r="C284" s="72" t="s">
        <v>539</v>
      </c>
      <c r="D284" s="72" t="s">
        <v>349</v>
      </c>
      <c r="E284" s="72" t="s">
        <v>529</v>
      </c>
      <c r="F284" s="72" t="s">
        <v>25</v>
      </c>
      <c r="G284" s="78">
        <v>67567.5</v>
      </c>
      <c r="H284" s="72">
        <v>0</v>
      </c>
      <c r="I284" s="78">
        <v>67567.5</v>
      </c>
      <c r="J284" s="78">
        <v>1939.19</v>
      </c>
      <c r="K284" s="78">
        <v>4910.7299999999996</v>
      </c>
      <c r="L284" s="78">
        <v>2054.0500000000002</v>
      </c>
      <c r="M284" s="72">
        <v>25</v>
      </c>
      <c r="N284" s="78">
        <v>8928.9699999999993</v>
      </c>
      <c r="O284" s="78">
        <v>58638.53</v>
      </c>
    </row>
    <row r="285" spans="1:15" ht="36.75" customHeight="1" x14ac:dyDescent="0.2">
      <c r="A285" s="76">
        <f t="shared" si="4"/>
        <v>275</v>
      </c>
      <c r="B285" s="72" t="s">
        <v>270</v>
      </c>
      <c r="C285" s="72" t="s">
        <v>538</v>
      </c>
      <c r="D285" s="72" t="s">
        <v>464</v>
      </c>
      <c r="E285" s="72" t="s">
        <v>529</v>
      </c>
      <c r="F285" s="72" t="s">
        <v>530</v>
      </c>
      <c r="G285" s="78">
        <v>120000</v>
      </c>
      <c r="H285" s="72">
        <v>0</v>
      </c>
      <c r="I285" s="78">
        <v>120000</v>
      </c>
      <c r="J285" s="78">
        <v>3444</v>
      </c>
      <c r="K285" s="78">
        <v>16809.87</v>
      </c>
      <c r="L285" s="78">
        <v>3648</v>
      </c>
      <c r="M285" s="72">
        <v>25</v>
      </c>
      <c r="N285" s="78">
        <v>23926.87</v>
      </c>
      <c r="O285" s="78">
        <v>96073.13</v>
      </c>
    </row>
    <row r="286" spans="1:15" ht="36.75" customHeight="1" x14ac:dyDescent="0.2">
      <c r="A286" s="76">
        <f t="shared" si="4"/>
        <v>276</v>
      </c>
      <c r="B286" s="98" t="s">
        <v>271</v>
      </c>
      <c r="C286" s="98" t="s">
        <v>540</v>
      </c>
      <c r="D286" s="72" t="s">
        <v>365</v>
      </c>
      <c r="E286" s="72" t="s">
        <v>529</v>
      </c>
      <c r="F286" s="72" t="s">
        <v>530</v>
      </c>
      <c r="G286" s="78">
        <v>13860</v>
      </c>
      <c r="H286" s="72">
        <v>0</v>
      </c>
      <c r="I286" s="78">
        <v>13860</v>
      </c>
      <c r="J286" s="72">
        <v>397.78</v>
      </c>
      <c r="K286" s="72">
        <v>0</v>
      </c>
      <c r="L286" s="72">
        <v>421.34</v>
      </c>
      <c r="M286" s="78">
        <v>6100.35</v>
      </c>
      <c r="N286" s="78">
        <v>6919.47</v>
      </c>
      <c r="O286" s="78">
        <v>6940.53</v>
      </c>
    </row>
    <row r="287" spans="1:15" ht="36.75" customHeight="1" x14ac:dyDescent="0.2">
      <c r="A287" s="76">
        <f t="shared" si="4"/>
        <v>277</v>
      </c>
      <c r="B287" s="72" t="s">
        <v>272</v>
      </c>
      <c r="C287" s="72" t="s">
        <v>540</v>
      </c>
      <c r="D287" s="72" t="s">
        <v>349</v>
      </c>
      <c r="E287" s="72" t="s">
        <v>529</v>
      </c>
      <c r="F287" s="72" t="s">
        <v>530</v>
      </c>
      <c r="G287" s="78">
        <v>57200</v>
      </c>
      <c r="H287" s="72">
        <v>0</v>
      </c>
      <c r="I287" s="78">
        <v>57200</v>
      </c>
      <c r="J287" s="78">
        <v>1641.64</v>
      </c>
      <c r="K287" s="78">
        <v>2959.77</v>
      </c>
      <c r="L287" s="78">
        <v>1738.88</v>
      </c>
      <c r="M287" s="72">
        <v>25</v>
      </c>
      <c r="N287" s="78">
        <v>6365.29</v>
      </c>
      <c r="O287" s="78">
        <v>50834.71</v>
      </c>
    </row>
    <row r="288" spans="1:15" ht="36.75" customHeight="1" x14ac:dyDescent="0.2">
      <c r="A288" s="76">
        <f t="shared" si="4"/>
        <v>278</v>
      </c>
      <c r="B288" s="72" t="s">
        <v>475</v>
      </c>
      <c r="C288" s="72" t="s">
        <v>538</v>
      </c>
      <c r="D288" s="72" t="s">
        <v>8</v>
      </c>
      <c r="E288" s="72" t="s">
        <v>529</v>
      </c>
      <c r="F288" s="72" t="s">
        <v>25</v>
      </c>
      <c r="G288" s="78">
        <v>12000</v>
      </c>
      <c r="H288" s="72">
        <v>0</v>
      </c>
      <c r="I288" s="78">
        <v>12000</v>
      </c>
      <c r="J288" s="72">
        <v>344.4</v>
      </c>
      <c r="K288" s="72">
        <v>0</v>
      </c>
      <c r="L288" s="72">
        <v>364.8</v>
      </c>
      <c r="M288" s="72">
        <v>25</v>
      </c>
      <c r="N288" s="72">
        <v>734.2</v>
      </c>
      <c r="O288" s="78">
        <v>11265.8</v>
      </c>
    </row>
    <row r="289" spans="1:15" ht="36.75" customHeight="1" x14ac:dyDescent="0.2">
      <c r="A289" s="76">
        <f t="shared" si="4"/>
        <v>279</v>
      </c>
      <c r="B289" s="72" t="s">
        <v>273</v>
      </c>
      <c r="C289" s="72" t="s">
        <v>538</v>
      </c>
      <c r="D289" s="72" t="s">
        <v>360</v>
      </c>
      <c r="E289" s="72" t="s">
        <v>529</v>
      </c>
      <c r="F289" s="72" t="s">
        <v>530</v>
      </c>
      <c r="G289" s="78">
        <v>25357.5</v>
      </c>
      <c r="H289" s="72">
        <v>0</v>
      </c>
      <c r="I289" s="78">
        <v>25357.5</v>
      </c>
      <c r="J289" s="72">
        <v>727.76</v>
      </c>
      <c r="K289" s="72">
        <v>0</v>
      </c>
      <c r="L289" s="72">
        <v>770.87</v>
      </c>
      <c r="M289" s="72">
        <v>25</v>
      </c>
      <c r="N289" s="78">
        <v>1523.63</v>
      </c>
      <c r="O289" s="78">
        <v>23833.87</v>
      </c>
    </row>
    <row r="290" spans="1:15" ht="36.75" customHeight="1" x14ac:dyDescent="0.2">
      <c r="A290" s="76">
        <f t="shared" si="4"/>
        <v>280</v>
      </c>
      <c r="B290" s="72" t="s">
        <v>274</v>
      </c>
      <c r="C290" s="72" t="s">
        <v>538</v>
      </c>
      <c r="D290" s="72" t="s">
        <v>8</v>
      </c>
      <c r="E290" s="72" t="s">
        <v>529</v>
      </c>
      <c r="F290" s="72" t="s">
        <v>25</v>
      </c>
      <c r="G290" s="78">
        <v>13860</v>
      </c>
      <c r="H290" s="72">
        <v>0</v>
      </c>
      <c r="I290" s="78">
        <v>13860</v>
      </c>
      <c r="J290" s="72">
        <v>397.78</v>
      </c>
      <c r="K290" s="72">
        <v>0</v>
      </c>
      <c r="L290" s="72">
        <v>421.34</v>
      </c>
      <c r="M290" s="72">
        <v>25</v>
      </c>
      <c r="N290" s="72">
        <v>844.12</v>
      </c>
      <c r="O290" s="78">
        <v>13015.88</v>
      </c>
    </row>
    <row r="291" spans="1:15" ht="36.75" customHeight="1" x14ac:dyDescent="0.2">
      <c r="A291" s="76">
        <f t="shared" si="4"/>
        <v>281</v>
      </c>
      <c r="B291" s="72" t="s">
        <v>275</v>
      </c>
      <c r="C291" s="72" t="s">
        <v>538</v>
      </c>
      <c r="D291" s="72" t="s">
        <v>341</v>
      </c>
      <c r="E291" s="72" t="s">
        <v>529</v>
      </c>
      <c r="F291" s="72" t="s">
        <v>25</v>
      </c>
      <c r="G291" s="78">
        <v>48510</v>
      </c>
      <c r="H291" s="72">
        <v>0</v>
      </c>
      <c r="I291" s="78">
        <v>48510</v>
      </c>
      <c r="J291" s="78">
        <v>1392.24</v>
      </c>
      <c r="K291" s="78">
        <v>1238.67</v>
      </c>
      <c r="L291" s="78">
        <v>1474.7</v>
      </c>
      <c r="M291" s="78">
        <v>2725.24</v>
      </c>
      <c r="N291" s="78">
        <v>6830.85</v>
      </c>
      <c r="O291" s="78">
        <v>41679.15</v>
      </c>
    </row>
    <row r="292" spans="1:15" ht="36.75" customHeight="1" x14ac:dyDescent="0.2">
      <c r="A292" s="76">
        <f t="shared" si="4"/>
        <v>282</v>
      </c>
      <c r="B292" s="72" t="s">
        <v>276</v>
      </c>
      <c r="C292" s="72" t="s">
        <v>538</v>
      </c>
      <c r="D292" s="72" t="s">
        <v>345</v>
      </c>
      <c r="E292" s="72" t="s">
        <v>529</v>
      </c>
      <c r="F292" s="72" t="s">
        <v>25</v>
      </c>
      <c r="G292" s="78">
        <v>30000</v>
      </c>
      <c r="H292" s="72">
        <v>0</v>
      </c>
      <c r="I292" s="78">
        <v>30000</v>
      </c>
      <c r="J292" s="72">
        <v>861</v>
      </c>
      <c r="K292" s="72">
        <v>0</v>
      </c>
      <c r="L292" s="72">
        <v>912</v>
      </c>
      <c r="M292" s="78">
        <v>1025</v>
      </c>
      <c r="N292" s="78">
        <v>2798</v>
      </c>
      <c r="O292" s="78">
        <v>27202</v>
      </c>
    </row>
    <row r="293" spans="1:15" ht="36.75" customHeight="1" x14ac:dyDescent="0.2">
      <c r="A293" s="76">
        <f t="shared" si="4"/>
        <v>283</v>
      </c>
      <c r="B293" s="72" t="s">
        <v>277</v>
      </c>
      <c r="C293" s="72" t="s">
        <v>538</v>
      </c>
      <c r="D293" s="72" t="s">
        <v>8</v>
      </c>
      <c r="E293" s="72" t="s">
        <v>529</v>
      </c>
      <c r="F293" s="72" t="s">
        <v>25</v>
      </c>
      <c r="G293" s="78">
        <v>13860</v>
      </c>
      <c r="H293" s="72">
        <v>0</v>
      </c>
      <c r="I293" s="78">
        <v>13860</v>
      </c>
      <c r="J293" s="72">
        <v>397.78</v>
      </c>
      <c r="K293" s="72">
        <v>0</v>
      </c>
      <c r="L293" s="72">
        <v>421.34</v>
      </c>
      <c r="M293" s="72">
        <v>25</v>
      </c>
      <c r="N293" s="72">
        <v>844.12</v>
      </c>
      <c r="O293" s="78">
        <v>13015.88</v>
      </c>
    </row>
    <row r="294" spans="1:15" ht="36.75" customHeight="1" x14ac:dyDescent="0.2">
      <c r="A294" s="76">
        <f t="shared" si="4"/>
        <v>284</v>
      </c>
      <c r="B294" s="72" t="s">
        <v>278</v>
      </c>
      <c r="C294" s="72" t="s">
        <v>538</v>
      </c>
      <c r="D294" s="72" t="s">
        <v>348</v>
      </c>
      <c r="E294" s="72" t="s">
        <v>529</v>
      </c>
      <c r="F294" s="72" t="s">
        <v>25</v>
      </c>
      <c r="G294" s="78">
        <v>80000</v>
      </c>
      <c r="H294" s="72">
        <v>0</v>
      </c>
      <c r="I294" s="78">
        <v>80000</v>
      </c>
      <c r="J294" s="78">
        <v>2296</v>
      </c>
      <c r="K294" s="78">
        <v>7400.87</v>
      </c>
      <c r="L294" s="78">
        <v>2432</v>
      </c>
      <c r="M294" s="72">
        <v>25</v>
      </c>
      <c r="N294" s="78">
        <v>12153.87</v>
      </c>
      <c r="O294" s="78">
        <v>67846.13</v>
      </c>
    </row>
    <row r="295" spans="1:15" ht="36.75" customHeight="1" x14ac:dyDescent="0.2">
      <c r="A295" s="76">
        <f t="shared" si="4"/>
        <v>285</v>
      </c>
      <c r="B295" s="72" t="s">
        <v>279</v>
      </c>
      <c r="C295" s="72" t="s">
        <v>539</v>
      </c>
      <c r="D295" s="72" t="s">
        <v>349</v>
      </c>
      <c r="E295" s="72" t="s">
        <v>529</v>
      </c>
      <c r="F295" s="72" t="s">
        <v>25</v>
      </c>
      <c r="G295" s="78">
        <v>67567.5</v>
      </c>
      <c r="H295" s="72">
        <v>0</v>
      </c>
      <c r="I295" s="78">
        <v>67567.5</v>
      </c>
      <c r="J295" s="78">
        <v>1939.19</v>
      </c>
      <c r="K295" s="78">
        <v>4910.7299999999996</v>
      </c>
      <c r="L295" s="78">
        <v>2054.0500000000002</v>
      </c>
      <c r="M295" s="78">
        <v>7025</v>
      </c>
      <c r="N295" s="78">
        <v>15928.97</v>
      </c>
      <c r="O295" s="78">
        <v>51638.53</v>
      </c>
    </row>
    <row r="296" spans="1:15" ht="36.75" customHeight="1" x14ac:dyDescent="0.2">
      <c r="A296" s="76">
        <f t="shared" si="4"/>
        <v>286</v>
      </c>
      <c r="B296" s="72" t="s">
        <v>280</v>
      </c>
      <c r="C296" s="72" t="s">
        <v>539</v>
      </c>
      <c r="D296" s="72" t="s">
        <v>349</v>
      </c>
      <c r="E296" s="72" t="s">
        <v>529</v>
      </c>
      <c r="F296" s="72" t="s">
        <v>530</v>
      </c>
      <c r="G296" s="78">
        <v>64350</v>
      </c>
      <c r="H296" s="72">
        <v>0</v>
      </c>
      <c r="I296" s="78">
        <v>64350</v>
      </c>
      <c r="J296" s="78">
        <v>1846.85</v>
      </c>
      <c r="K296" s="78">
        <v>3765.21</v>
      </c>
      <c r="L296" s="78">
        <v>1956.24</v>
      </c>
      <c r="M296" s="78">
        <v>36525.24</v>
      </c>
      <c r="N296" s="78">
        <v>44093.54</v>
      </c>
      <c r="O296" s="78">
        <v>20256.46</v>
      </c>
    </row>
    <row r="297" spans="1:15" ht="36.75" customHeight="1" x14ac:dyDescent="0.2">
      <c r="A297" s="76">
        <f t="shared" si="4"/>
        <v>287</v>
      </c>
      <c r="B297" s="72" t="s">
        <v>281</v>
      </c>
      <c r="C297" s="72" t="s">
        <v>539</v>
      </c>
      <c r="D297" s="72" t="s">
        <v>374</v>
      </c>
      <c r="E297" s="72" t="s">
        <v>529</v>
      </c>
      <c r="F297" s="72" t="s">
        <v>530</v>
      </c>
      <c r="G297" s="78">
        <v>65000</v>
      </c>
      <c r="H297" s="72">
        <v>0</v>
      </c>
      <c r="I297" s="78">
        <v>65000</v>
      </c>
      <c r="J297" s="78">
        <v>1865.5</v>
      </c>
      <c r="K297" s="78">
        <v>4427.58</v>
      </c>
      <c r="L297" s="78">
        <v>1976</v>
      </c>
      <c r="M297" s="72">
        <v>25</v>
      </c>
      <c r="N297" s="78">
        <v>8294.08</v>
      </c>
      <c r="O297" s="78">
        <v>56705.919999999998</v>
      </c>
    </row>
    <row r="298" spans="1:15" ht="36.75" customHeight="1" x14ac:dyDescent="0.2">
      <c r="A298" s="76">
        <f t="shared" si="4"/>
        <v>288</v>
      </c>
      <c r="B298" s="72" t="s">
        <v>282</v>
      </c>
      <c r="C298" s="72" t="s">
        <v>538</v>
      </c>
      <c r="D298" s="72" t="s">
        <v>8</v>
      </c>
      <c r="E298" s="72" t="s">
        <v>529</v>
      </c>
      <c r="F298" s="72" t="s">
        <v>25</v>
      </c>
      <c r="G298" s="78">
        <v>13860</v>
      </c>
      <c r="H298" s="72">
        <v>0</v>
      </c>
      <c r="I298" s="78">
        <v>13860</v>
      </c>
      <c r="J298" s="72">
        <v>397.78</v>
      </c>
      <c r="K298" s="72">
        <v>0</v>
      </c>
      <c r="L298" s="72">
        <v>421.34</v>
      </c>
      <c r="M298" s="72">
        <v>25</v>
      </c>
      <c r="N298" s="72">
        <v>844.12</v>
      </c>
      <c r="O298" s="78">
        <v>13015.88</v>
      </c>
    </row>
    <row r="299" spans="1:15" ht="36.75" customHeight="1" x14ac:dyDescent="0.2">
      <c r="A299" s="76">
        <f t="shared" si="4"/>
        <v>289</v>
      </c>
      <c r="B299" s="72" t="s">
        <v>504</v>
      </c>
      <c r="C299" s="72" t="s">
        <v>539</v>
      </c>
      <c r="D299" s="72" t="s">
        <v>349</v>
      </c>
      <c r="E299" s="72" t="s">
        <v>529</v>
      </c>
      <c r="F299" s="72" t="s">
        <v>25</v>
      </c>
      <c r="G299" s="78">
        <v>67567</v>
      </c>
      <c r="H299" s="72">
        <v>0</v>
      </c>
      <c r="I299" s="78">
        <v>67567</v>
      </c>
      <c r="J299" s="78">
        <v>1939.17</v>
      </c>
      <c r="K299" s="78">
        <v>4910.63</v>
      </c>
      <c r="L299" s="78">
        <v>2054.04</v>
      </c>
      <c r="M299" s="78">
        <v>5025</v>
      </c>
      <c r="N299" s="78">
        <v>13928.84</v>
      </c>
      <c r="O299" s="78">
        <v>53638.16</v>
      </c>
    </row>
    <row r="300" spans="1:15" ht="36.75" customHeight="1" x14ac:dyDescent="0.2">
      <c r="A300" s="76">
        <f t="shared" si="4"/>
        <v>290</v>
      </c>
      <c r="B300" s="72" t="s">
        <v>283</v>
      </c>
      <c r="C300" s="72" t="s">
        <v>538</v>
      </c>
      <c r="D300" s="72" t="s">
        <v>349</v>
      </c>
      <c r="E300" s="72" t="s">
        <v>529</v>
      </c>
      <c r="F300" s="72" t="s">
        <v>25</v>
      </c>
      <c r="G300" s="78">
        <v>71662.5</v>
      </c>
      <c r="H300" s="72">
        <v>0</v>
      </c>
      <c r="I300" s="78">
        <v>71662.5</v>
      </c>
      <c r="J300" s="78">
        <v>2056.71</v>
      </c>
      <c r="K300" s="78">
        <v>5681.33</v>
      </c>
      <c r="L300" s="78">
        <v>2178.54</v>
      </c>
      <c r="M300" s="72">
        <v>25</v>
      </c>
      <c r="N300" s="78">
        <v>9941.58</v>
      </c>
      <c r="O300" s="78">
        <v>61720.92</v>
      </c>
    </row>
    <row r="301" spans="1:15" ht="36.75" customHeight="1" x14ac:dyDescent="0.2">
      <c r="A301" s="76">
        <f t="shared" si="4"/>
        <v>291</v>
      </c>
      <c r="B301" s="72" t="s">
        <v>284</v>
      </c>
      <c r="C301" s="72" t="s">
        <v>540</v>
      </c>
      <c r="D301" s="72" t="s">
        <v>19</v>
      </c>
      <c r="E301" s="72" t="s">
        <v>529</v>
      </c>
      <c r="F301" s="72" t="s">
        <v>25</v>
      </c>
      <c r="G301" s="78">
        <v>38000</v>
      </c>
      <c r="H301" s="72">
        <v>0</v>
      </c>
      <c r="I301" s="78">
        <v>38000</v>
      </c>
      <c r="J301" s="78">
        <v>1090.5999999999999</v>
      </c>
      <c r="K301" s="72">
        <v>160.38</v>
      </c>
      <c r="L301" s="78">
        <v>1155.2</v>
      </c>
      <c r="M301" s="72">
        <v>25</v>
      </c>
      <c r="N301" s="78">
        <v>2431.1799999999998</v>
      </c>
      <c r="O301" s="78">
        <v>35568.82</v>
      </c>
    </row>
    <row r="302" spans="1:15" ht="36.75" customHeight="1" x14ac:dyDescent="0.2">
      <c r="A302" s="76">
        <f t="shared" si="4"/>
        <v>292</v>
      </c>
      <c r="B302" s="72" t="s">
        <v>518</v>
      </c>
      <c r="C302" s="72" t="s">
        <v>538</v>
      </c>
      <c r="D302" s="72" t="s">
        <v>519</v>
      </c>
      <c r="E302" s="72" t="s">
        <v>529</v>
      </c>
      <c r="F302" s="72" t="s">
        <v>25</v>
      </c>
      <c r="G302" s="78">
        <v>60000</v>
      </c>
      <c r="H302" s="72">
        <v>0</v>
      </c>
      <c r="I302" s="78">
        <v>60000</v>
      </c>
      <c r="J302" s="78">
        <v>1722</v>
      </c>
      <c r="K302" s="78">
        <v>3486.68</v>
      </c>
      <c r="L302" s="78">
        <v>1824</v>
      </c>
      <c r="M302" s="72">
        <v>25</v>
      </c>
      <c r="N302" s="78">
        <v>7057.68</v>
      </c>
      <c r="O302" s="78">
        <v>52942.32</v>
      </c>
    </row>
    <row r="303" spans="1:15" ht="36.75" customHeight="1" x14ac:dyDescent="0.2">
      <c r="A303" s="76">
        <f t="shared" si="4"/>
        <v>293</v>
      </c>
      <c r="B303" s="72" t="s">
        <v>285</v>
      </c>
      <c r="C303" s="72" t="s">
        <v>538</v>
      </c>
      <c r="D303" s="72" t="s">
        <v>349</v>
      </c>
      <c r="E303" s="72" t="s">
        <v>529</v>
      </c>
      <c r="F303" s="72" t="s">
        <v>25</v>
      </c>
      <c r="G303" s="78">
        <v>65000</v>
      </c>
      <c r="H303" s="72">
        <v>0</v>
      </c>
      <c r="I303" s="78">
        <v>65000</v>
      </c>
      <c r="J303" s="78">
        <v>1865.5</v>
      </c>
      <c r="K303" s="78">
        <v>4427.58</v>
      </c>
      <c r="L303" s="78">
        <v>1976</v>
      </c>
      <c r="M303" s="72">
        <v>25</v>
      </c>
      <c r="N303" s="78">
        <v>8294.08</v>
      </c>
      <c r="O303" s="78">
        <v>56705.919999999998</v>
      </c>
    </row>
    <row r="304" spans="1:15" ht="36.75" customHeight="1" x14ac:dyDescent="0.2">
      <c r="A304" s="76">
        <f t="shared" si="4"/>
        <v>294</v>
      </c>
      <c r="B304" s="72" t="s">
        <v>286</v>
      </c>
      <c r="C304" s="72" t="s">
        <v>539</v>
      </c>
      <c r="D304" s="72" t="s">
        <v>349</v>
      </c>
      <c r="E304" s="72" t="s">
        <v>529</v>
      </c>
      <c r="F304" s="72" t="s">
        <v>25</v>
      </c>
      <c r="G304" s="78">
        <v>67567.5</v>
      </c>
      <c r="H304" s="72">
        <v>0</v>
      </c>
      <c r="I304" s="78">
        <v>67567.5</v>
      </c>
      <c r="J304" s="78">
        <v>1939.19</v>
      </c>
      <c r="K304" s="78">
        <v>4910.7299999999996</v>
      </c>
      <c r="L304" s="78">
        <v>2054.0500000000002</v>
      </c>
      <c r="M304" s="72">
        <v>25</v>
      </c>
      <c r="N304" s="78">
        <v>8928.9699999999993</v>
      </c>
      <c r="O304" s="78">
        <v>58638.53</v>
      </c>
    </row>
    <row r="305" spans="1:15" ht="36.75" customHeight="1" x14ac:dyDescent="0.2">
      <c r="A305" s="76">
        <f t="shared" si="4"/>
        <v>295</v>
      </c>
      <c r="B305" s="72" t="s">
        <v>520</v>
      </c>
      <c r="C305" s="72" t="s">
        <v>538</v>
      </c>
      <c r="D305" s="72" t="s">
        <v>355</v>
      </c>
      <c r="E305" s="72" t="s">
        <v>529</v>
      </c>
      <c r="F305" s="72" t="s">
        <v>25</v>
      </c>
      <c r="G305" s="78">
        <v>35000</v>
      </c>
      <c r="H305" s="72">
        <v>0</v>
      </c>
      <c r="I305" s="78">
        <v>35000</v>
      </c>
      <c r="J305" s="78">
        <v>1004.5</v>
      </c>
      <c r="K305" s="72">
        <v>0</v>
      </c>
      <c r="L305" s="78">
        <v>1064</v>
      </c>
      <c r="M305" s="72">
        <v>25</v>
      </c>
      <c r="N305" s="78">
        <v>2093.5</v>
      </c>
      <c r="O305" s="78">
        <v>32906.5</v>
      </c>
    </row>
    <row r="306" spans="1:15" ht="36.75" customHeight="1" x14ac:dyDescent="0.2">
      <c r="A306" s="76">
        <f t="shared" si="4"/>
        <v>296</v>
      </c>
      <c r="B306" s="72" t="s">
        <v>287</v>
      </c>
      <c r="C306" s="72" t="s">
        <v>538</v>
      </c>
      <c r="D306" s="72" t="s">
        <v>474</v>
      </c>
      <c r="E306" s="72" t="s">
        <v>529</v>
      </c>
      <c r="F306" s="72" t="s">
        <v>25</v>
      </c>
      <c r="G306" s="78">
        <v>65000</v>
      </c>
      <c r="H306" s="72">
        <v>0</v>
      </c>
      <c r="I306" s="78">
        <v>65000</v>
      </c>
      <c r="J306" s="78">
        <v>1865.5</v>
      </c>
      <c r="K306" s="78">
        <v>4427.58</v>
      </c>
      <c r="L306" s="78">
        <v>1976</v>
      </c>
      <c r="M306" s="72">
        <v>25</v>
      </c>
      <c r="N306" s="78">
        <v>8294.08</v>
      </c>
      <c r="O306" s="78">
        <v>56705.919999999998</v>
      </c>
    </row>
    <row r="307" spans="1:15" ht="36.75" customHeight="1" x14ac:dyDescent="0.2">
      <c r="A307" s="76">
        <f t="shared" si="4"/>
        <v>297</v>
      </c>
      <c r="B307" s="72" t="s">
        <v>288</v>
      </c>
      <c r="C307" s="72" t="s">
        <v>540</v>
      </c>
      <c r="D307" s="72" t="s">
        <v>373</v>
      </c>
      <c r="E307" s="72" t="s">
        <v>529</v>
      </c>
      <c r="F307" s="72" t="s">
        <v>530</v>
      </c>
      <c r="G307" s="78">
        <v>26000</v>
      </c>
      <c r="H307" s="72">
        <v>0</v>
      </c>
      <c r="I307" s="78">
        <v>26000</v>
      </c>
      <c r="J307" s="72">
        <v>746.2</v>
      </c>
      <c r="K307" s="72">
        <v>0</v>
      </c>
      <c r="L307" s="72">
        <v>790.4</v>
      </c>
      <c r="M307" s="72">
        <v>25</v>
      </c>
      <c r="N307" s="78">
        <v>1561.6</v>
      </c>
      <c r="O307" s="78">
        <v>24438.400000000001</v>
      </c>
    </row>
    <row r="308" spans="1:15" ht="36.75" customHeight="1" x14ac:dyDescent="0.2">
      <c r="A308" s="76">
        <f t="shared" si="4"/>
        <v>298</v>
      </c>
      <c r="B308" s="72" t="s">
        <v>289</v>
      </c>
      <c r="C308" s="72" t="s">
        <v>538</v>
      </c>
      <c r="D308" s="72" t="s">
        <v>342</v>
      </c>
      <c r="E308" s="72" t="s">
        <v>529</v>
      </c>
      <c r="F308" s="72" t="s">
        <v>25</v>
      </c>
      <c r="G308" s="78">
        <v>71662.5</v>
      </c>
      <c r="H308" s="72">
        <v>0</v>
      </c>
      <c r="I308" s="78">
        <v>71662.5</v>
      </c>
      <c r="J308" s="78">
        <v>2056.71</v>
      </c>
      <c r="K308" s="78">
        <v>5681.33</v>
      </c>
      <c r="L308" s="78">
        <v>2178.54</v>
      </c>
      <c r="M308" s="72">
        <v>25</v>
      </c>
      <c r="N308" s="78">
        <v>9941.58</v>
      </c>
      <c r="O308" s="78">
        <v>61720.92</v>
      </c>
    </row>
    <row r="309" spans="1:15" ht="36.75" customHeight="1" x14ac:dyDescent="0.2">
      <c r="A309" s="76">
        <f t="shared" si="4"/>
        <v>299</v>
      </c>
      <c r="B309" s="72" t="s">
        <v>290</v>
      </c>
      <c r="C309" s="72" t="s">
        <v>538</v>
      </c>
      <c r="D309" s="72" t="s">
        <v>349</v>
      </c>
      <c r="E309" s="72" t="s">
        <v>529</v>
      </c>
      <c r="F309" s="72" t="s">
        <v>25</v>
      </c>
      <c r="G309" s="78">
        <v>63063</v>
      </c>
      <c r="H309" s="72">
        <v>0</v>
      </c>
      <c r="I309" s="78">
        <v>63063</v>
      </c>
      <c r="J309" s="78">
        <v>1809.91</v>
      </c>
      <c r="K309" s="78">
        <v>4063.07</v>
      </c>
      <c r="L309" s="78">
        <v>1917.12</v>
      </c>
      <c r="M309" s="72">
        <v>25</v>
      </c>
      <c r="N309" s="78">
        <v>7815.1</v>
      </c>
      <c r="O309" s="78">
        <v>55247.9</v>
      </c>
    </row>
    <row r="310" spans="1:15" ht="36.75" customHeight="1" x14ac:dyDescent="0.2">
      <c r="A310" s="76">
        <f t="shared" si="4"/>
        <v>300</v>
      </c>
      <c r="B310" s="72" t="s">
        <v>291</v>
      </c>
      <c r="C310" s="72" t="s">
        <v>538</v>
      </c>
      <c r="D310" s="72" t="s">
        <v>349</v>
      </c>
      <c r="E310" s="72" t="s">
        <v>529</v>
      </c>
      <c r="F310" s="72" t="s">
        <v>25</v>
      </c>
      <c r="G310" s="78">
        <v>63063</v>
      </c>
      <c r="H310" s="72">
        <v>0</v>
      </c>
      <c r="I310" s="78">
        <v>63063</v>
      </c>
      <c r="J310" s="78">
        <v>1809.91</v>
      </c>
      <c r="K310" s="78">
        <v>4063.07</v>
      </c>
      <c r="L310" s="78">
        <v>1917.12</v>
      </c>
      <c r="M310" s="78">
        <v>1050</v>
      </c>
      <c r="N310" s="78">
        <v>8840.1</v>
      </c>
      <c r="O310" s="78">
        <v>54222.9</v>
      </c>
    </row>
    <row r="311" spans="1:15" ht="36.75" customHeight="1" x14ac:dyDescent="0.2">
      <c r="A311" s="76">
        <f t="shared" si="4"/>
        <v>301</v>
      </c>
      <c r="B311" s="72" t="s">
        <v>292</v>
      </c>
      <c r="C311" s="72" t="s">
        <v>538</v>
      </c>
      <c r="D311" s="72" t="s">
        <v>349</v>
      </c>
      <c r="E311" s="72" t="s">
        <v>529</v>
      </c>
      <c r="F311" s="72" t="s">
        <v>25</v>
      </c>
      <c r="G311" s="78">
        <v>54574</v>
      </c>
      <c r="H311" s="72">
        <v>0</v>
      </c>
      <c r="I311" s="78">
        <v>54574</v>
      </c>
      <c r="J311" s="78">
        <v>1566.27</v>
      </c>
      <c r="K311" s="78">
        <v>2499.5500000000002</v>
      </c>
      <c r="L311" s="78">
        <v>1659.05</v>
      </c>
      <c r="M311" s="72">
        <v>25</v>
      </c>
      <c r="N311" s="78">
        <v>5749.87</v>
      </c>
      <c r="O311" s="78">
        <v>48824.13</v>
      </c>
    </row>
    <row r="312" spans="1:15" ht="36.75" customHeight="1" x14ac:dyDescent="0.2">
      <c r="A312" s="76">
        <f t="shared" si="4"/>
        <v>302</v>
      </c>
      <c r="B312" s="72" t="s">
        <v>502</v>
      </c>
      <c r="C312" s="72" t="s">
        <v>539</v>
      </c>
      <c r="D312" s="72" t="s">
        <v>347</v>
      </c>
      <c r="E312" s="72" t="s">
        <v>529</v>
      </c>
      <c r="F312" s="72" t="s">
        <v>25</v>
      </c>
      <c r="G312" s="78">
        <v>65000</v>
      </c>
      <c r="H312" s="72">
        <v>0</v>
      </c>
      <c r="I312" s="78">
        <v>65000</v>
      </c>
      <c r="J312" s="78">
        <v>1865.5</v>
      </c>
      <c r="K312" s="78">
        <v>4427.58</v>
      </c>
      <c r="L312" s="78">
        <v>1976</v>
      </c>
      <c r="M312" s="72">
        <v>25</v>
      </c>
      <c r="N312" s="78">
        <v>8294.08</v>
      </c>
      <c r="O312" s="78">
        <v>56705.919999999998</v>
      </c>
    </row>
    <row r="313" spans="1:15" ht="36.75" customHeight="1" x14ac:dyDescent="0.2">
      <c r="A313" s="76">
        <f t="shared" si="4"/>
        <v>303</v>
      </c>
      <c r="B313" s="72" t="s">
        <v>293</v>
      </c>
      <c r="C313" s="72" t="s">
        <v>539</v>
      </c>
      <c r="D313" s="72" t="s">
        <v>349</v>
      </c>
      <c r="E313" s="72" t="s">
        <v>529</v>
      </c>
      <c r="F313" s="72" t="s">
        <v>25</v>
      </c>
      <c r="G313" s="78">
        <v>67567</v>
      </c>
      <c r="H313" s="72">
        <v>0</v>
      </c>
      <c r="I313" s="78">
        <v>67567</v>
      </c>
      <c r="J313" s="78">
        <v>1939.17</v>
      </c>
      <c r="K313" s="78">
        <v>4640.6099999999997</v>
      </c>
      <c r="L313" s="78">
        <v>2054.04</v>
      </c>
      <c r="M313" s="78">
        <v>1375.12</v>
      </c>
      <c r="N313" s="78">
        <v>10008.94</v>
      </c>
      <c r="O313" s="78">
        <v>57558.06</v>
      </c>
    </row>
    <row r="314" spans="1:15" ht="36.75" customHeight="1" x14ac:dyDescent="0.2">
      <c r="A314" s="76">
        <f t="shared" si="4"/>
        <v>304</v>
      </c>
      <c r="B314" s="72" t="s">
        <v>294</v>
      </c>
      <c r="C314" s="72" t="s">
        <v>538</v>
      </c>
      <c r="D314" s="72" t="s">
        <v>349</v>
      </c>
      <c r="E314" s="72" t="s">
        <v>529</v>
      </c>
      <c r="F314" s="72" t="s">
        <v>25</v>
      </c>
      <c r="G314" s="78">
        <v>68250</v>
      </c>
      <c r="H314" s="72">
        <v>0</v>
      </c>
      <c r="I314" s="78">
        <v>68250</v>
      </c>
      <c r="J314" s="78">
        <v>1958.78</v>
      </c>
      <c r="K314" s="78">
        <v>5039.16</v>
      </c>
      <c r="L314" s="78">
        <v>2074.8000000000002</v>
      </c>
      <c r="M314" s="72">
        <v>25</v>
      </c>
      <c r="N314" s="78">
        <v>9097.74</v>
      </c>
      <c r="O314" s="78">
        <v>59152.26</v>
      </c>
    </row>
    <row r="315" spans="1:15" ht="36.75" customHeight="1" x14ac:dyDescent="0.2">
      <c r="A315" s="76">
        <f t="shared" si="4"/>
        <v>305</v>
      </c>
      <c r="B315" s="72" t="s">
        <v>295</v>
      </c>
      <c r="C315" s="72" t="s">
        <v>538</v>
      </c>
      <c r="D315" s="72" t="s">
        <v>354</v>
      </c>
      <c r="E315" s="72" t="s">
        <v>529</v>
      </c>
      <c r="F315" s="72" t="s">
        <v>25</v>
      </c>
      <c r="G315" s="78">
        <v>68250</v>
      </c>
      <c r="H315" s="72">
        <v>0</v>
      </c>
      <c r="I315" s="78">
        <v>68250</v>
      </c>
      <c r="J315" s="78">
        <v>1958.78</v>
      </c>
      <c r="K315" s="78">
        <v>5039.16</v>
      </c>
      <c r="L315" s="78">
        <v>2074.8000000000002</v>
      </c>
      <c r="M315" s="72">
        <v>25</v>
      </c>
      <c r="N315" s="78">
        <v>9097.74</v>
      </c>
      <c r="O315" s="78">
        <v>59152.26</v>
      </c>
    </row>
    <row r="316" spans="1:15" ht="36.75" customHeight="1" x14ac:dyDescent="0.2">
      <c r="A316" s="76">
        <f t="shared" si="4"/>
        <v>306</v>
      </c>
      <c r="B316" s="98" t="s">
        <v>521</v>
      </c>
      <c r="C316" s="98" t="s">
        <v>539</v>
      </c>
      <c r="D316" s="72" t="s">
        <v>349</v>
      </c>
      <c r="E316" s="72" t="s">
        <v>529</v>
      </c>
      <c r="F316" s="72" t="s">
        <v>25</v>
      </c>
      <c r="G316" s="78">
        <v>45000</v>
      </c>
      <c r="H316" s="72">
        <v>0</v>
      </c>
      <c r="I316" s="78">
        <v>45000</v>
      </c>
      <c r="J316" s="78">
        <v>1291.5</v>
      </c>
      <c r="K316" s="78">
        <v>1148.33</v>
      </c>
      <c r="L316" s="78">
        <v>1368</v>
      </c>
      <c r="M316" s="72">
        <v>25</v>
      </c>
      <c r="N316" s="78">
        <v>3832.83</v>
      </c>
      <c r="O316" s="78">
        <v>41167.17</v>
      </c>
    </row>
    <row r="317" spans="1:15" ht="36.75" customHeight="1" x14ac:dyDescent="0.2">
      <c r="A317" s="76">
        <f t="shared" si="4"/>
        <v>307</v>
      </c>
      <c r="B317" s="72" t="s">
        <v>296</v>
      </c>
      <c r="C317" s="72" t="s">
        <v>539</v>
      </c>
      <c r="D317" s="72" t="s">
        <v>349</v>
      </c>
      <c r="E317" s="72" t="s">
        <v>529</v>
      </c>
      <c r="F317" s="72" t="s">
        <v>25</v>
      </c>
      <c r="G317" s="78">
        <v>58500</v>
      </c>
      <c r="H317" s="72">
        <v>0</v>
      </c>
      <c r="I317" s="78">
        <v>58500</v>
      </c>
      <c r="J317" s="78">
        <v>1678.95</v>
      </c>
      <c r="K317" s="78">
        <v>3204.41</v>
      </c>
      <c r="L317" s="78">
        <v>1778.4</v>
      </c>
      <c r="M317" s="72">
        <v>25</v>
      </c>
      <c r="N317" s="78">
        <v>6686.76</v>
      </c>
      <c r="O317" s="78">
        <v>51813.24</v>
      </c>
    </row>
    <row r="318" spans="1:15" ht="36.75" customHeight="1" x14ac:dyDescent="0.2">
      <c r="A318" s="76">
        <f t="shared" si="4"/>
        <v>308</v>
      </c>
      <c r="B318" s="72" t="s">
        <v>297</v>
      </c>
      <c r="C318" s="72" t="s">
        <v>538</v>
      </c>
      <c r="D318" s="72" t="s">
        <v>358</v>
      </c>
      <c r="E318" s="72" t="s">
        <v>529</v>
      </c>
      <c r="F318" s="72" t="s">
        <v>530</v>
      </c>
      <c r="G318" s="78">
        <v>18000</v>
      </c>
      <c r="H318" s="72">
        <v>0</v>
      </c>
      <c r="I318" s="78">
        <v>18000</v>
      </c>
      <c r="J318" s="72">
        <v>516.6</v>
      </c>
      <c r="K318" s="72">
        <v>0</v>
      </c>
      <c r="L318" s="72">
        <v>547.20000000000005</v>
      </c>
      <c r="M318" s="72">
        <v>25</v>
      </c>
      <c r="N318" s="78">
        <v>1088.8</v>
      </c>
      <c r="O318" s="78">
        <v>16911.2</v>
      </c>
    </row>
    <row r="319" spans="1:15" ht="36.75" customHeight="1" x14ac:dyDescent="0.2">
      <c r="A319" s="76">
        <f t="shared" si="4"/>
        <v>309</v>
      </c>
      <c r="B319" s="72" t="s">
        <v>298</v>
      </c>
      <c r="C319" s="72" t="s">
        <v>539</v>
      </c>
      <c r="D319" s="72" t="s">
        <v>348</v>
      </c>
      <c r="E319" s="72" t="s">
        <v>529</v>
      </c>
      <c r="F319" s="72" t="s">
        <v>25</v>
      </c>
      <c r="G319" s="78">
        <v>80000</v>
      </c>
      <c r="H319" s="72">
        <v>0</v>
      </c>
      <c r="I319" s="78">
        <v>80000</v>
      </c>
      <c r="J319" s="78">
        <v>2296</v>
      </c>
      <c r="K319" s="78">
        <v>7400.87</v>
      </c>
      <c r="L319" s="78">
        <v>2432</v>
      </c>
      <c r="M319" s="72">
        <v>25</v>
      </c>
      <c r="N319" s="78">
        <v>12153.87</v>
      </c>
      <c r="O319" s="78">
        <v>67846.13</v>
      </c>
    </row>
    <row r="320" spans="1:15" ht="36.75" customHeight="1" x14ac:dyDescent="0.2">
      <c r="A320" s="76">
        <f t="shared" si="4"/>
        <v>310</v>
      </c>
      <c r="B320" s="72" t="s">
        <v>299</v>
      </c>
      <c r="C320" s="72" t="s">
        <v>540</v>
      </c>
      <c r="D320" s="72" t="s">
        <v>349</v>
      </c>
      <c r="E320" s="72" t="s">
        <v>529</v>
      </c>
      <c r="F320" s="72" t="s">
        <v>25</v>
      </c>
      <c r="G320" s="78">
        <v>50050</v>
      </c>
      <c r="H320" s="72">
        <v>0</v>
      </c>
      <c r="I320" s="78">
        <v>50050</v>
      </c>
      <c r="J320" s="78">
        <v>1436.44</v>
      </c>
      <c r="K320" s="78">
        <v>1861.06</v>
      </c>
      <c r="L320" s="78">
        <v>1521.52</v>
      </c>
      <c r="M320" s="72">
        <v>25</v>
      </c>
      <c r="N320" s="78">
        <v>4844.0200000000004</v>
      </c>
      <c r="O320" s="78">
        <v>45205.98</v>
      </c>
    </row>
    <row r="321" spans="1:15" ht="36.75" customHeight="1" x14ac:dyDescent="0.2">
      <c r="A321" s="76">
        <f t="shared" si="4"/>
        <v>311</v>
      </c>
      <c r="B321" s="72" t="s">
        <v>300</v>
      </c>
      <c r="C321" s="72" t="s">
        <v>540</v>
      </c>
      <c r="D321" s="72" t="s">
        <v>349</v>
      </c>
      <c r="E321" s="72" t="s">
        <v>529</v>
      </c>
      <c r="F321" s="72" t="s">
        <v>25</v>
      </c>
      <c r="G321" s="78">
        <v>40950</v>
      </c>
      <c r="H321" s="72">
        <v>0</v>
      </c>
      <c r="I321" s="78">
        <v>40950</v>
      </c>
      <c r="J321" s="78">
        <v>1175.27</v>
      </c>
      <c r="K321" s="72">
        <v>576.73</v>
      </c>
      <c r="L321" s="78">
        <v>1244.8800000000001</v>
      </c>
      <c r="M321" s="72">
        <v>25</v>
      </c>
      <c r="N321" s="78">
        <v>3021.88</v>
      </c>
      <c r="O321" s="78">
        <v>37928.120000000003</v>
      </c>
    </row>
    <row r="322" spans="1:15" ht="36.75" customHeight="1" x14ac:dyDescent="0.2">
      <c r="A322" s="76">
        <f t="shared" si="4"/>
        <v>312</v>
      </c>
      <c r="B322" s="72" t="s">
        <v>301</v>
      </c>
      <c r="C322" s="72" t="s">
        <v>538</v>
      </c>
      <c r="D322" s="72" t="s">
        <v>349</v>
      </c>
      <c r="E322" s="72" t="s">
        <v>529</v>
      </c>
      <c r="F322" s="72" t="s">
        <v>25</v>
      </c>
      <c r="G322" s="78">
        <v>58500</v>
      </c>
      <c r="H322" s="72">
        <v>0</v>
      </c>
      <c r="I322" s="78">
        <v>58500</v>
      </c>
      <c r="J322" s="78">
        <v>1678.95</v>
      </c>
      <c r="K322" s="78">
        <v>3204.41</v>
      </c>
      <c r="L322" s="78">
        <v>1778.4</v>
      </c>
      <c r="M322" s="72">
        <v>25</v>
      </c>
      <c r="N322" s="78">
        <v>6686.76</v>
      </c>
      <c r="O322" s="78">
        <v>51813.24</v>
      </c>
    </row>
    <row r="323" spans="1:15" ht="36.75" customHeight="1" x14ac:dyDescent="0.2">
      <c r="A323" s="76">
        <f t="shared" si="4"/>
        <v>313</v>
      </c>
      <c r="B323" s="98" t="s">
        <v>522</v>
      </c>
      <c r="C323" s="98" t="s">
        <v>539</v>
      </c>
      <c r="D323" s="72" t="s">
        <v>523</v>
      </c>
      <c r="E323" s="72" t="s">
        <v>529</v>
      </c>
      <c r="F323" s="72" t="s">
        <v>25</v>
      </c>
      <c r="G323" s="78">
        <v>25000</v>
      </c>
      <c r="H323" s="72">
        <v>0</v>
      </c>
      <c r="I323" s="78">
        <v>25000</v>
      </c>
      <c r="J323" s="72">
        <v>717.5</v>
      </c>
      <c r="K323" s="72">
        <v>0</v>
      </c>
      <c r="L323" s="72">
        <v>760</v>
      </c>
      <c r="M323" s="72">
        <v>25</v>
      </c>
      <c r="N323" s="78">
        <v>1502.5</v>
      </c>
      <c r="O323" s="78">
        <v>23497.5</v>
      </c>
    </row>
    <row r="324" spans="1:15" ht="36.75" customHeight="1" x14ac:dyDescent="0.2">
      <c r="A324" s="76">
        <f t="shared" si="4"/>
        <v>314</v>
      </c>
      <c r="B324" s="72" t="s">
        <v>302</v>
      </c>
      <c r="C324" s="72" t="s">
        <v>539</v>
      </c>
      <c r="D324" s="72" t="s">
        <v>344</v>
      </c>
      <c r="E324" s="72" t="s">
        <v>529</v>
      </c>
      <c r="F324" s="72" t="s">
        <v>25</v>
      </c>
      <c r="G324" s="78">
        <v>25000</v>
      </c>
      <c r="H324" s="72">
        <v>0</v>
      </c>
      <c r="I324" s="78">
        <v>25000</v>
      </c>
      <c r="J324" s="72">
        <v>717.5</v>
      </c>
      <c r="K324" s="72">
        <v>0</v>
      </c>
      <c r="L324" s="72">
        <v>760</v>
      </c>
      <c r="M324" s="72">
        <v>25</v>
      </c>
      <c r="N324" s="78">
        <v>1502.5</v>
      </c>
      <c r="O324" s="78">
        <v>23497.5</v>
      </c>
    </row>
    <row r="325" spans="1:15" ht="36.75" customHeight="1" x14ac:dyDescent="0.2">
      <c r="A325" s="76">
        <f t="shared" si="4"/>
        <v>315</v>
      </c>
      <c r="B325" s="72" t="s">
        <v>303</v>
      </c>
      <c r="C325" s="72" t="s">
        <v>539</v>
      </c>
      <c r="D325" s="72" t="s">
        <v>375</v>
      </c>
      <c r="E325" s="72" t="s">
        <v>529</v>
      </c>
      <c r="F325" s="72" t="s">
        <v>530</v>
      </c>
      <c r="G325" s="78">
        <v>71662.5</v>
      </c>
      <c r="H325" s="72">
        <v>0</v>
      </c>
      <c r="I325" s="78">
        <v>71662.5</v>
      </c>
      <c r="J325" s="78">
        <v>2056.71</v>
      </c>
      <c r="K325" s="78">
        <v>5681.33</v>
      </c>
      <c r="L325" s="78">
        <v>2178.54</v>
      </c>
      <c r="M325" s="72">
        <v>25</v>
      </c>
      <c r="N325" s="78">
        <v>9941.58</v>
      </c>
      <c r="O325" s="78">
        <v>61720.92</v>
      </c>
    </row>
    <row r="326" spans="1:15" ht="36.75" customHeight="1" x14ac:dyDescent="0.2">
      <c r="A326" s="76">
        <f t="shared" si="4"/>
        <v>316</v>
      </c>
      <c r="B326" s="72" t="s">
        <v>304</v>
      </c>
      <c r="C326" s="72" t="s">
        <v>540</v>
      </c>
      <c r="D326" s="72" t="s">
        <v>341</v>
      </c>
      <c r="E326" s="72" t="s">
        <v>529</v>
      </c>
      <c r="F326" s="72" t="s">
        <v>25</v>
      </c>
      <c r="G326" s="78">
        <v>37400</v>
      </c>
      <c r="H326" s="72">
        <v>0</v>
      </c>
      <c r="I326" s="78">
        <v>37400</v>
      </c>
      <c r="J326" s="78">
        <v>1073.3800000000001</v>
      </c>
      <c r="K326" s="72">
        <v>75.7</v>
      </c>
      <c r="L326" s="78">
        <v>1136.96</v>
      </c>
      <c r="M326" s="72">
        <v>25</v>
      </c>
      <c r="N326" s="78">
        <v>2311.04</v>
      </c>
      <c r="O326" s="78">
        <v>35088.959999999999</v>
      </c>
    </row>
    <row r="327" spans="1:15" ht="36.75" customHeight="1" x14ac:dyDescent="0.2">
      <c r="A327" s="76">
        <f t="shared" si="4"/>
        <v>317</v>
      </c>
      <c r="B327" s="72" t="s">
        <v>305</v>
      </c>
      <c r="C327" s="72" t="s">
        <v>538</v>
      </c>
      <c r="D327" s="72" t="s">
        <v>349</v>
      </c>
      <c r="E327" s="72" t="s">
        <v>529</v>
      </c>
      <c r="F327" s="72" t="s">
        <v>530</v>
      </c>
      <c r="G327" s="78">
        <v>68250</v>
      </c>
      <c r="H327" s="72">
        <v>0</v>
      </c>
      <c r="I327" s="78">
        <v>68250</v>
      </c>
      <c r="J327" s="78">
        <v>1958.78</v>
      </c>
      <c r="K327" s="78">
        <v>5039.16</v>
      </c>
      <c r="L327" s="78">
        <v>2074.8000000000002</v>
      </c>
      <c r="M327" s="72">
        <v>25</v>
      </c>
      <c r="N327" s="78">
        <v>9097.74</v>
      </c>
      <c r="O327" s="78">
        <v>59152.26</v>
      </c>
    </row>
    <row r="328" spans="1:15" ht="36.75" customHeight="1" x14ac:dyDescent="0.2">
      <c r="A328" s="76">
        <f t="shared" si="4"/>
        <v>318</v>
      </c>
      <c r="B328" s="98" t="s">
        <v>306</v>
      </c>
      <c r="C328" s="98" t="s">
        <v>540</v>
      </c>
      <c r="D328" s="98" t="s">
        <v>342</v>
      </c>
      <c r="E328" s="72" t="s">
        <v>529</v>
      </c>
      <c r="F328" s="72" t="s">
        <v>25</v>
      </c>
      <c r="G328" s="78">
        <v>68250</v>
      </c>
      <c r="H328" s="72">
        <v>0</v>
      </c>
      <c r="I328" s="78">
        <v>68250</v>
      </c>
      <c r="J328" s="78">
        <v>1958.78</v>
      </c>
      <c r="K328" s="78">
        <v>4769.1400000000003</v>
      </c>
      <c r="L328" s="78">
        <v>2074.8000000000002</v>
      </c>
      <c r="M328" s="78">
        <v>1375.12</v>
      </c>
      <c r="N328" s="78">
        <v>10177.84</v>
      </c>
      <c r="O328" s="78">
        <v>58072.160000000003</v>
      </c>
    </row>
    <row r="329" spans="1:15" ht="36.75" customHeight="1" x14ac:dyDescent="0.2">
      <c r="A329" s="76">
        <f t="shared" si="4"/>
        <v>319</v>
      </c>
      <c r="B329" s="98" t="s">
        <v>307</v>
      </c>
      <c r="C329" s="98" t="s">
        <v>540</v>
      </c>
      <c r="D329" s="98" t="s">
        <v>347</v>
      </c>
      <c r="E329" s="72" t="s">
        <v>529</v>
      </c>
      <c r="F329" s="72" t="s">
        <v>25</v>
      </c>
      <c r="G329" s="78">
        <v>65000</v>
      </c>
      <c r="H329" s="72">
        <v>0</v>
      </c>
      <c r="I329" s="78">
        <v>65000</v>
      </c>
      <c r="J329" s="78">
        <v>1865.5</v>
      </c>
      <c r="K329" s="78">
        <v>4427.58</v>
      </c>
      <c r="L329" s="78">
        <v>1976</v>
      </c>
      <c r="M329" s="72">
        <v>25</v>
      </c>
      <c r="N329" s="78">
        <v>8294.08</v>
      </c>
      <c r="O329" s="78">
        <v>56705.919999999998</v>
      </c>
    </row>
    <row r="330" spans="1:15" ht="36.75" customHeight="1" x14ac:dyDescent="0.2">
      <c r="A330" s="76">
        <f t="shared" si="4"/>
        <v>320</v>
      </c>
      <c r="B330" s="98" t="s">
        <v>308</v>
      </c>
      <c r="C330" s="98" t="s">
        <v>538</v>
      </c>
      <c r="D330" s="72" t="s">
        <v>349</v>
      </c>
      <c r="E330" s="72" t="s">
        <v>529</v>
      </c>
      <c r="F330" s="72" t="s">
        <v>25</v>
      </c>
      <c r="G330" s="78">
        <v>71662.5</v>
      </c>
      <c r="H330" s="72">
        <v>0</v>
      </c>
      <c r="I330" s="78">
        <v>71662.5</v>
      </c>
      <c r="J330" s="78">
        <v>2056.71</v>
      </c>
      <c r="K330" s="78">
        <v>5681.33</v>
      </c>
      <c r="L330" s="78">
        <v>2178.54</v>
      </c>
      <c r="M330" s="72">
        <v>25</v>
      </c>
      <c r="N330" s="78">
        <v>9941.58</v>
      </c>
      <c r="O330" s="78">
        <v>61720.92</v>
      </c>
    </row>
    <row r="331" spans="1:15" ht="36.75" customHeight="1" x14ac:dyDescent="0.2">
      <c r="A331" s="76">
        <f t="shared" si="4"/>
        <v>321</v>
      </c>
      <c r="B331" s="72" t="s">
        <v>309</v>
      </c>
      <c r="C331" s="72" t="s">
        <v>538</v>
      </c>
      <c r="D331" s="72" t="s">
        <v>352</v>
      </c>
      <c r="E331" s="72" t="s">
        <v>529</v>
      </c>
      <c r="F331" s="72" t="s">
        <v>25</v>
      </c>
      <c r="G331" s="78">
        <v>41800</v>
      </c>
      <c r="H331" s="72">
        <v>0</v>
      </c>
      <c r="I331" s="78">
        <v>41800</v>
      </c>
      <c r="J331" s="78">
        <v>1199.6600000000001</v>
      </c>
      <c r="K331" s="72">
        <v>696.69</v>
      </c>
      <c r="L331" s="78">
        <v>1270.72</v>
      </c>
      <c r="M331" s="78">
        <v>2211.94</v>
      </c>
      <c r="N331" s="78">
        <v>5379.01</v>
      </c>
      <c r="O331" s="78">
        <v>36420.99</v>
      </c>
    </row>
    <row r="332" spans="1:15" ht="36.75" customHeight="1" x14ac:dyDescent="0.2">
      <c r="A332" s="76">
        <f t="shared" si="4"/>
        <v>322</v>
      </c>
      <c r="B332" s="72" t="s">
        <v>310</v>
      </c>
      <c r="C332" s="72" t="s">
        <v>538</v>
      </c>
      <c r="D332" s="72" t="s">
        <v>8</v>
      </c>
      <c r="E332" s="72" t="s">
        <v>529</v>
      </c>
      <c r="F332" s="72" t="s">
        <v>530</v>
      </c>
      <c r="G332" s="78">
        <v>13200</v>
      </c>
      <c r="H332" s="72">
        <v>0</v>
      </c>
      <c r="I332" s="78">
        <v>13200</v>
      </c>
      <c r="J332" s="72">
        <v>378.84</v>
      </c>
      <c r="K332" s="72">
        <v>0</v>
      </c>
      <c r="L332" s="72">
        <v>401.28</v>
      </c>
      <c r="M332" s="72">
        <v>25</v>
      </c>
      <c r="N332" s="72">
        <v>805.12</v>
      </c>
      <c r="O332" s="78">
        <v>12394.88</v>
      </c>
    </row>
    <row r="333" spans="1:15" ht="36.75" customHeight="1" x14ac:dyDescent="0.2">
      <c r="A333" s="76">
        <f t="shared" ref="A333:A364" si="5">+A332+1</f>
        <v>323</v>
      </c>
      <c r="B333" s="98" t="s">
        <v>311</v>
      </c>
      <c r="C333" s="98" t="s">
        <v>540</v>
      </c>
      <c r="D333" s="98" t="s">
        <v>345</v>
      </c>
      <c r="E333" s="72" t="s">
        <v>529</v>
      </c>
      <c r="F333" s="72" t="s">
        <v>25</v>
      </c>
      <c r="G333" s="78">
        <v>15000</v>
      </c>
      <c r="H333" s="72">
        <v>0</v>
      </c>
      <c r="I333" s="78">
        <v>15000</v>
      </c>
      <c r="J333" s="72">
        <v>430.5</v>
      </c>
      <c r="K333" s="72">
        <v>0</v>
      </c>
      <c r="L333" s="72">
        <v>456</v>
      </c>
      <c r="M333" s="72">
        <v>25</v>
      </c>
      <c r="N333" s="72">
        <v>911.5</v>
      </c>
      <c r="O333" s="78">
        <v>14088.5</v>
      </c>
    </row>
    <row r="334" spans="1:15" ht="36.75" customHeight="1" x14ac:dyDescent="0.2">
      <c r="A334" s="76">
        <f t="shared" si="5"/>
        <v>324</v>
      </c>
      <c r="B334" s="72" t="s">
        <v>312</v>
      </c>
      <c r="C334" s="72" t="s">
        <v>539</v>
      </c>
      <c r="D334" s="72" t="s">
        <v>349</v>
      </c>
      <c r="E334" s="72" t="s">
        <v>529</v>
      </c>
      <c r="F334" s="72" t="s">
        <v>25</v>
      </c>
      <c r="G334" s="78">
        <v>67567.5</v>
      </c>
      <c r="H334" s="72">
        <v>0</v>
      </c>
      <c r="I334" s="78">
        <v>67567.5</v>
      </c>
      <c r="J334" s="78">
        <v>1939.19</v>
      </c>
      <c r="K334" s="78">
        <v>4910.7299999999996</v>
      </c>
      <c r="L334" s="78">
        <v>2054.0500000000002</v>
      </c>
      <c r="M334" s="72">
        <v>25</v>
      </c>
      <c r="N334" s="78">
        <v>8928.9699999999993</v>
      </c>
      <c r="O334" s="78">
        <v>58638.53</v>
      </c>
    </row>
    <row r="335" spans="1:15" ht="36.75" customHeight="1" x14ac:dyDescent="0.2">
      <c r="A335" s="76">
        <f t="shared" si="5"/>
        <v>325</v>
      </c>
      <c r="B335" s="72" t="s">
        <v>313</v>
      </c>
      <c r="C335" s="72" t="s">
        <v>538</v>
      </c>
      <c r="D335" s="72" t="s">
        <v>344</v>
      </c>
      <c r="E335" s="72" t="s">
        <v>529</v>
      </c>
      <c r="F335" s="72" t="s">
        <v>25</v>
      </c>
      <c r="G335" s="78">
        <v>30000</v>
      </c>
      <c r="H335" s="72">
        <v>0</v>
      </c>
      <c r="I335" s="78">
        <v>30000</v>
      </c>
      <c r="J335" s="72">
        <v>861</v>
      </c>
      <c r="K335" s="72">
        <v>0</v>
      </c>
      <c r="L335" s="72">
        <v>912</v>
      </c>
      <c r="M335" s="72">
        <v>25</v>
      </c>
      <c r="N335" s="78">
        <v>1798</v>
      </c>
      <c r="O335" s="78">
        <v>28202</v>
      </c>
    </row>
    <row r="336" spans="1:15" ht="36.75" customHeight="1" x14ac:dyDescent="0.2">
      <c r="A336" s="76">
        <f t="shared" si="5"/>
        <v>326</v>
      </c>
      <c r="B336" s="98" t="s">
        <v>314</v>
      </c>
      <c r="C336" s="98" t="s">
        <v>540</v>
      </c>
      <c r="D336" s="98" t="s">
        <v>344</v>
      </c>
      <c r="E336" s="72" t="s">
        <v>529</v>
      </c>
      <c r="F336" s="72" t="s">
        <v>530</v>
      </c>
      <c r="G336" s="78">
        <v>20000</v>
      </c>
      <c r="H336" s="72">
        <v>0</v>
      </c>
      <c r="I336" s="78">
        <v>20000</v>
      </c>
      <c r="J336" s="72">
        <v>574</v>
      </c>
      <c r="K336" s="72">
        <v>0</v>
      </c>
      <c r="L336" s="72">
        <v>608</v>
      </c>
      <c r="M336" s="78">
        <v>1025</v>
      </c>
      <c r="N336" s="78">
        <v>2207</v>
      </c>
      <c r="O336" s="78">
        <v>17793</v>
      </c>
    </row>
    <row r="337" spans="1:15" ht="36.75" customHeight="1" x14ac:dyDescent="0.2">
      <c r="A337" s="76">
        <f t="shared" si="5"/>
        <v>327</v>
      </c>
      <c r="B337" s="72" t="s">
        <v>315</v>
      </c>
      <c r="C337" s="72" t="s">
        <v>538</v>
      </c>
      <c r="D337" s="72" t="s">
        <v>361</v>
      </c>
      <c r="E337" s="72" t="s">
        <v>529</v>
      </c>
      <c r="F337" s="72" t="s">
        <v>25</v>
      </c>
      <c r="G337" s="78">
        <v>71500</v>
      </c>
      <c r="H337" s="72">
        <v>0</v>
      </c>
      <c r="I337" s="78">
        <v>71500</v>
      </c>
      <c r="J337" s="78">
        <v>2052.0500000000002</v>
      </c>
      <c r="K337" s="78">
        <v>5380.72</v>
      </c>
      <c r="L337" s="78">
        <v>2173.6</v>
      </c>
      <c r="M337" s="78">
        <v>1375.12</v>
      </c>
      <c r="N337" s="78">
        <v>10981.49</v>
      </c>
      <c r="O337" s="78">
        <v>60518.51</v>
      </c>
    </row>
    <row r="338" spans="1:15" ht="36.75" customHeight="1" x14ac:dyDescent="0.2">
      <c r="A338" s="76">
        <f t="shared" si="5"/>
        <v>328</v>
      </c>
      <c r="B338" s="72" t="s">
        <v>316</v>
      </c>
      <c r="C338" s="72" t="s">
        <v>538</v>
      </c>
      <c r="D338" s="72" t="s">
        <v>360</v>
      </c>
      <c r="E338" s="72" t="s">
        <v>529</v>
      </c>
      <c r="F338" s="72" t="s">
        <v>530</v>
      </c>
      <c r="G338" s="78">
        <v>13860</v>
      </c>
      <c r="H338" s="72">
        <v>0</v>
      </c>
      <c r="I338" s="78">
        <v>13860</v>
      </c>
      <c r="J338" s="72">
        <v>397.78</v>
      </c>
      <c r="K338" s="72">
        <v>0</v>
      </c>
      <c r="L338" s="72">
        <v>421.34</v>
      </c>
      <c r="M338" s="72">
        <v>25</v>
      </c>
      <c r="N338" s="72">
        <v>844.12</v>
      </c>
      <c r="O338" s="78">
        <v>13015.88</v>
      </c>
    </row>
    <row r="339" spans="1:15" ht="36.75" customHeight="1" x14ac:dyDescent="0.2">
      <c r="A339" s="76">
        <f t="shared" si="5"/>
        <v>329</v>
      </c>
      <c r="B339" s="72" t="s">
        <v>317</v>
      </c>
      <c r="C339" s="72" t="s">
        <v>538</v>
      </c>
      <c r="D339" s="72" t="s">
        <v>347</v>
      </c>
      <c r="E339" s="72" t="s">
        <v>529</v>
      </c>
      <c r="F339" s="72" t="s">
        <v>25</v>
      </c>
      <c r="G339" s="78">
        <v>70946.2</v>
      </c>
      <c r="H339" s="72">
        <v>0</v>
      </c>
      <c r="I339" s="78">
        <v>70946.2</v>
      </c>
      <c r="J339" s="78">
        <v>2036.16</v>
      </c>
      <c r="K339" s="78">
        <v>5546.53</v>
      </c>
      <c r="L339" s="78">
        <v>2156.7600000000002</v>
      </c>
      <c r="M339" s="72">
        <v>25</v>
      </c>
      <c r="N339" s="78">
        <v>9764.4500000000007</v>
      </c>
      <c r="O339" s="78">
        <v>61181.75</v>
      </c>
    </row>
    <row r="340" spans="1:15" ht="36.75" customHeight="1" x14ac:dyDescent="0.2">
      <c r="A340" s="76">
        <f t="shared" si="5"/>
        <v>330</v>
      </c>
      <c r="B340" s="72" t="s">
        <v>484</v>
      </c>
      <c r="C340" s="72" t="s">
        <v>538</v>
      </c>
      <c r="D340" s="72" t="s">
        <v>347</v>
      </c>
      <c r="E340" s="72" t="s">
        <v>529</v>
      </c>
      <c r="F340" s="72" t="s">
        <v>25</v>
      </c>
      <c r="G340" s="78">
        <v>78000</v>
      </c>
      <c r="H340" s="72">
        <v>0</v>
      </c>
      <c r="I340" s="78">
        <v>78000</v>
      </c>
      <c r="J340" s="78">
        <v>2238.6</v>
      </c>
      <c r="K340" s="78">
        <v>6930.42</v>
      </c>
      <c r="L340" s="78">
        <v>2371.1999999999998</v>
      </c>
      <c r="M340" s="72">
        <v>25</v>
      </c>
      <c r="N340" s="78">
        <v>11565.22</v>
      </c>
      <c r="O340" s="78">
        <v>66434.78</v>
      </c>
    </row>
    <row r="341" spans="1:15" ht="36.75" customHeight="1" x14ac:dyDescent="0.2">
      <c r="A341" s="76">
        <f t="shared" si="5"/>
        <v>331</v>
      </c>
      <c r="B341" s="72" t="s">
        <v>318</v>
      </c>
      <c r="C341" s="72" t="s">
        <v>538</v>
      </c>
      <c r="D341" s="72" t="s">
        <v>8</v>
      </c>
      <c r="E341" s="72" t="s">
        <v>529</v>
      </c>
      <c r="F341" s="72" t="s">
        <v>25</v>
      </c>
      <c r="G341" s="78">
        <v>13860</v>
      </c>
      <c r="H341" s="72">
        <v>0</v>
      </c>
      <c r="I341" s="78">
        <v>13860</v>
      </c>
      <c r="J341" s="72">
        <v>397.78</v>
      </c>
      <c r="K341" s="72">
        <v>0</v>
      </c>
      <c r="L341" s="72">
        <v>421.34</v>
      </c>
      <c r="M341" s="72">
        <v>25</v>
      </c>
      <c r="N341" s="72">
        <v>844.12</v>
      </c>
      <c r="O341" s="78">
        <v>13015.88</v>
      </c>
    </row>
    <row r="342" spans="1:15" ht="36.75" customHeight="1" x14ac:dyDescent="0.2">
      <c r="A342" s="76">
        <f t="shared" si="5"/>
        <v>332</v>
      </c>
      <c r="B342" s="72" t="s">
        <v>319</v>
      </c>
      <c r="C342" s="72" t="s">
        <v>539</v>
      </c>
      <c r="D342" s="72" t="s">
        <v>467</v>
      </c>
      <c r="E342" s="72" t="s">
        <v>529</v>
      </c>
      <c r="F342" s="72" t="s">
        <v>25</v>
      </c>
      <c r="G342" s="78">
        <v>20000</v>
      </c>
      <c r="H342" s="72">
        <v>0</v>
      </c>
      <c r="I342" s="78">
        <v>20000</v>
      </c>
      <c r="J342" s="72">
        <v>574</v>
      </c>
      <c r="K342" s="72">
        <v>0</v>
      </c>
      <c r="L342" s="72">
        <v>608</v>
      </c>
      <c r="M342" s="72">
        <v>25</v>
      </c>
      <c r="N342" s="78">
        <v>1207</v>
      </c>
      <c r="O342" s="78">
        <v>18793</v>
      </c>
    </row>
    <row r="343" spans="1:15" ht="36.75" customHeight="1" x14ac:dyDescent="0.2">
      <c r="A343" s="76">
        <f t="shared" si="5"/>
        <v>333</v>
      </c>
      <c r="B343" s="72" t="s">
        <v>320</v>
      </c>
      <c r="C343" s="72" t="s">
        <v>538</v>
      </c>
      <c r="D343" s="72" t="s">
        <v>349</v>
      </c>
      <c r="E343" s="72" t="s">
        <v>529</v>
      </c>
      <c r="F343" s="72" t="s">
        <v>25</v>
      </c>
      <c r="G343" s="78">
        <v>52552.5</v>
      </c>
      <c r="H343" s="72">
        <v>0</v>
      </c>
      <c r="I343" s="78">
        <v>52552.5</v>
      </c>
      <c r="J343" s="78">
        <v>1508.26</v>
      </c>
      <c r="K343" s="78">
        <v>2214.25</v>
      </c>
      <c r="L343" s="78">
        <v>1597.6</v>
      </c>
      <c r="M343" s="72">
        <v>25</v>
      </c>
      <c r="N343" s="78">
        <v>5345.11</v>
      </c>
      <c r="O343" s="78">
        <v>47207.39</v>
      </c>
    </row>
    <row r="344" spans="1:15" ht="36.75" customHeight="1" x14ac:dyDescent="0.2">
      <c r="A344" s="76">
        <f t="shared" si="5"/>
        <v>334</v>
      </c>
      <c r="B344" s="72" t="s">
        <v>321</v>
      </c>
      <c r="C344" s="72" t="s">
        <v>538</v>
      </c>
      <c r="D344" s="72" t="s">
        <v>349</v>
      </c>
      <c r="E344" s="72" t="s">
        <v>529</v>
      </c>
      <c r="F344" s="72" t="s">
        <v>25</v>
      </c>
      <c r="G344" s="78">
        <v>71662.5</v>
      </c>
      <c r="H344" s="72">
        <v>0</v>
      </c>
      <c r="I344" s="78">
        <v>71662.5</v>
      </c>
      <c r="J344" s="78">
        <v>2056.71</v>
      </c>
      <c r="K344" s="78">
        <v>5681.33</v>
      </c>
      <c r="L344" s="78">
        <v>2178.54</v>
      </c>
      <c r="M344" s="72">
        <v>25</v>
      </c>
      <c r="N344" s="78">
        <v>9941.58</v>
      </c>
      <c r="O344" s="78">
        <v>61720.92</v>
      </c>
    </row>
    <row r="345" spans="1:15" ht="36.75" customHeight="1" x14ac:dyDescent="0.2">
      <c r="A345" s="76">
        <f t="shared" si="5"/>
        <v>335</v>
      </c>
      <c r="B345" s="98" t="s">
        <v>322</v>
      </c>
      <c r="C345" s="98" t="s">
        <v>538</v>
      </c>
      <c r="D345" s="72" t="s">
        <v>348</v>
      </c>
      <c r="E345" s="72" t="s">
        <v>529</v>
      </c>
      <c r="F345" s="72" t="s">
        <v>25</v>
      </c>
      <c r="G345" s="78">
        <v>110000</v>
      </c>
      <c r="H345" s="72">
        <v>0</v>
      </c>
      <c r="I345" s="78">
        <v>110000</v>
      </c>
      <c r="J345" s="78">
        <v>3157</v>
      </c>
      <c r="K345" s="78">
        <v>14120.09</v>
      </c>
      <c r="L345" s="78">
        <v>3344</v>
      </c>
      <c r="M345" s="78">
        <v>1375.12</v>
      </c>
      <c r="N345" s="78">
        <v>21996.21</v>
      </c>
      <c r="O345" s="78">
        <v>88003.79</v>
      </c>
    </row>
    <row r="346" spans="1:15" ht="36.75" customHeight="1" x14ac:dyDescent="0.2">
      <c r="A346" s="76">
        <f t="shared" si="5"/>
        <v>336</v>
      </c>
      <c r="B346" s="72" t="s">
        <v>323</v>
      </c>
      <c r="C346" s="72" t="s">
        <v>539</v>
      </c>
      <c r="D346" s="72" t="s">
        <v>349</v>
      </c>
      <c r="E346" s="72" t="s">
        <v>529</v>
      </c>
      <c r="F346" s="72" t="s">
        <v>25</v>
      </c>
      <c r="G346" s="78">
        <v>45000</v>
      </c>
      <c r="H346" s="72">
        <v>0</v>
      </c>
      <c r="I346" s="78">
        <v>45000</v>
      </c>
      <c r="J346" s="78">
        <v>1291.5</v>
      </c>
      <c r="K346" s="78">
        <v>1148.33</v>
      </c>
      <c r="L346" s="78">
        <v>1368</v>
      </c>
      <c r="M346" s="72">
        <v>25</v>
      </c>
      <c r="N346" s="78">
        <v>3832.83</v>
      </c>
      <c r="O346" s="78">
        <v>41167.17</v>
      </c>
    </row>
    <row r="347" spans="1:15" ht="36.75" customHeight="1" x14ac:dyDescent="0.2">
      <c r="A347" s="76">
        <f t="shared" si="5"/>
        <v>337</v>
      </c>
      <c r="B347" s="72" t="s">
        <v>324</v>
      </c>
      <c r="C347" s="72" t="s">
        <v>538</v>
      </c>
      <c r="D347" s="72" t="s">
        <v>352</v>
      </c>
      <c r="E347" s="72" t="s">
        <v>529</v>
      </c>
      <c r="F347" s="72" t="s">
        <v>25</v>
      </c>
      <c r="G347" s="78">
        <v>20000</v>
      </c>
      <c r="H347" s="72">
        <v>0</v>
      </c>
      <c r="I347" s="78">
        <v>20000</v>
      </c>
      <c r="J347" s="72">
        <v>574</v>
      </c>
      <c r="K347" s="72">
        <v>0</v>
      </c>
      <c r="L347" s="72">
        <v>608</v>
      </c>
      <c r="M347" s="78">
        <v>1025</v>
      </c>
      <c r="N347" s="78">
        <v>2207</v>
      </c>
      <c r="O347" s="78">
        <v>17793</v>
      </c>
    </row>
    <row r="348" spans="1:15" ht="36.75" customHeight="1" x14ac:dyDescent="0.2">
      <c r="A348" s="76">
        <f t="shared" si="5"/>
        <v>338</v>
      </c>
      <c r="B348" s="72" t="s">
        <v>325</v>
      </c>
      <c r="C348" s="72" t="s">
        <v>540</v>
      </c>
      <c r="D348" s="72" t="s">
        <v>341</v>
      </c>
      <c r="E348" s="72" t="s">
        <v>529</v>
      </c>
      <c r="F348" s="72" t="s">
        <v>25</v>
      </c>
      <c r="G348" s="78">
        <v>31500</v>
      </c>
      <c r="H348" s="72">
        <v>0</v>
      </c>
      <c r="I348" s="78">
        <v>31500</v>
      </c>
      <c r="J348" s="72">
        <v>904.05</v>
      </c>
      <c r="K348" s="72">
        <v>0</v>
      </c>
      <c r="L348" s="72">
        <v>957.6</v>
      </c>
      <c r="M348" s="72">
        <v>25</v>
      </c>
      <c r="N348" s="78">
        <v>1886.65</v>
      </c>
      <c r="O348" s="78">
        <v>29613.35</v>
      </c>
    </row>
    <row r="349" spans="1:15" ht="36.75" customHeight="1" x14ac:dyDescent="0.2">
      <c r="A349" s="76">
        <f t="shared" si="5"/>
        <v>339</v>
      </c>
      <c r="B349" s="72" t="s">
        <v>326</v>
      </c>
      <c r="C349" s="72" t="s">
        <v>538</v>
      </c>
      <c r="D349" s="72" t="s">
        <v>480</v>
      </c>
      <c r="E349" s="72" t="s">
        <v>529</v>
      </c>
      <c r="F349" s="72" t="s">
        <v>25</v>
      </c>
      <c r="G349" s="78">
        <v>30000</v>
      </c>
      <c r="H349" s="72">
        <v>0</v>
      </c>
      <c r="I349" s="78">
        <v>30000</v>
      </c>
      <c r="J349" s="72">
        <v>861</v>
      </c>
      <c r="K349" s="72">
        <v>0</v>
      </c>
      <c r="L349" s="72">
        <v>912</v>
      </c>
      <c r="M349" s="78">
        <v>2525</v>
      </c>
      <c r="N349" s="78">
        <v>4298</v>
      </c>
      <c r="O349" s="78">
        <v>25702</v>
      </c>
    </row>
    <row r="350" spans="1:15" ht="36.75" customHeight="1" x14ac:dyDescent="0.2">
      <c r="A350" s="76">
        <f t="shared" si="5"/>
        <v>340</v>
      </c>
      <c r="B350" s="72" t="s">
        <v>460</v>
      </c>
      <c r="C350" s="72" t="s">
        <v>538</v>
      </c>
      <c r="D350" s="72" t="s">
        <v>376</v>
      </c>
      <c r="E350" s="72" t="s">
        <v>529</v>
      </c>
      <c r="F350" s="72" t="s">
        <v>25</v>
      </c>
      <c r="G350" s="78">
        <v>50000</v>
      </c>
      <c r="H350" s="72">
        <v>0</v>
      </c>
      <c r="I350" s="78">
        <v>50000</v>
      </c>
      <c r="J350" s="78">
        <v>1435</v>
      </c>
      <c r="K350" s="78">
        <v>1854</v>
      </c>
      <c r="L350" s="78">
        <v>1520</v>
      </c>
      <c r="M350" s="72">
        <v>25</v>
      </c>
      <c r="N350" s="78">
        <v>4834</v>
      </c>
      <c r="O350" s="78">
        <v>45166</v>
      </c>
    </row>
    <row r="351" spans="1:15" ht="36.75" customHeight="1" x14ac:dyDescent="0.2">
      <c r="A351" s="76">
        <f t="shared" si="5"/>
        <v>341</v>
      </c>
      <c r="B351" s="72" t="s">
        <v>498</v>
      </c>
      <c r="C351" s="72" t="s">
        <v>539</v>
      </c>
      <c r="D351" s="72" t="s">
        <v>359</v>
      </c>
      <c r="E351" s="72" t="s">
        <v>529</v>
      </c>
      <c r="F351" s="72" t="s">
        <v>25</v>
      </c>
      <c r="G351" s="78">
        <v>90000</v>
      </c>
      <c r="H351" s="72">
        <v>0</v>
      </c>
      <c r="I351" s="78">
        <v>90000</v>
      </c>
      <c r="J351" s="78">
        <v>2583</v>
      </c>
      <c r="K351" s="78">
        <v>9753.1200000000008</v>
      </c>
      <c r="L351" s="78">
        <v>2736</v>
      </c>
      <c r="M351" s="72">
        <v>25</v>
      </c>
      <c r="N351" s="78">
        <v>15097.12</v>
      </c>
      <c r="O351" s="78">
        <v>74902.880000000005</v>
      </c>
    </row>
    <row r="352" spans="1:15" ht="36.75" customHeight="1" x14ac:dyDescent="0.2">
      <c r="A352" s="76">
        <f t="shared" si="5"/>
        <v>342</v>
      </c>
      <c r="B352" s="72" t="s">
        <v>327</v>
      </c>
      <c r="C352" s="72" t="s">
        <v>538</v>
      </c>
      <c r="D352" s="72" t="s">
        <v>349</v>
      </c>
      <c r="E352" s="72" t="s">
        <v>529</v>
      </c>
      <c r="F352" s="72" t="s">
        <v>25</v>
      </c>
      <c r="G352" s="78">
        <v>71662.5</v>
      </c>
      <c r="H352" s="72">
        <v>0</v>
      </c>
      <c r="I352" s="78">
        <v>71662.5</v>
      </c>
      <c r="J352" s="78">
        <v>2056.71</v>
      </c>
      <c r="K352" s="78">
        <v>5681.33</v>
      </c>
      <c r="L352" s="78">
        <v>2178.54</v>
      </c>
      <c r="M352" s="72">
        <v>25</v>
      </c>
      <c r="N352" s="78">
        <v>9941.58</v>
      </c>
      <c r="O352" s="78">
        <v>61720.92</v>
      </c>
    </row>
    <row r="353" spans="1:15" ht="36.75" customHeight="1" x14ac:dyDescent="0.2">
      <c r="A353" s="76">
        <f t="shared" si="5"/>
        <v>343</v>
      </c>
      <c r="B353" s="72" t="s">
        <v>328</v>
      </c>
      <c r="C353" s="72" t="s">
        <v>538</v>
      </c>
      <c r="D353" s="72" t="s">
        <v>352</v>
      </c>
      <c r="E353" s="72" t="s">
        <v>529</v>
      </c>
      <c r="F353" s="72" t="s">
        <v>25</v>
      </c>
      <c r="G353" s="78">
        <v>18000</v>
      </c>
      <c r="H353" s="72">
        <v>0</v>
      </c>
      <c r="I353" s="78">
        <v>18000</v>
      </c>
      <c r="J353" s="72">
        <v>516.6</v>
      </c>
      <c r="K353" s="72">
        <v>0</v>
      </c>
      <c r="L353" s="72">
        <v>547.20000000000005</v>
      </c>
      <c r="M353" s="78">
        <v>1025</v>
      </c>
      <c r="N353" s="78">
        <v>2088.8000000000002</v>
      </c>
      <c r="O353" s="78">
        <v>15911.2</v>
      </c>
    </row>
    <row r="354" spans="1:15" ht="36.75" customHeight="1" x14ac:dyDescent="0.2">
      <c r="A354" s="76">
        <f t="shared" si="5"/>
        <v>344</v>
      </c>
      <c r="B354" s="72" t="s">
        <v>329</v>
      </c>
      <c r="C354" s="72" t="s">
        <v>540</v>
      </c>
      <c r="D354" s="72" t="s">
        <v>375</v>
      </c>
      <c r="E354" s="72" t="s">
        <v>529</v>
      </c>
      <c r="F354" s="72" t="s">
        <v>25</v>
      </c>
      <c r="G354" s="78">
        <v>71662.5</v>
      </c>
      <c r="H354" s="72">
        <v>0</v>
      </c>
      <c r="I354" s="78">
        <v>71662.5</v>
      </c>
      <c r="J354" s="78">
        <v>2056.71</v>
      </c>
      <c r="K354" s="78">
        <v>5681.33</v>
      </c>
      <c r="L354" s="78">
        <v>2178.54</v>
      </c>
      <c r="M354" s="72">
        <v>25</v>
      </c>
      <c r="N354" s="78">
        <v>9941.58</v>
      </c>
      <c r="O354" s="78">
        <v>61720.92</v>
      </c>
    </row>
    <row r="355" spans="1:15" ht="36.75" customHeight="1" x14ac:dyDescent="0.2">
      <c r="A355" s="76">
        <f t="shared" si="5"/>
        <v>345</v>
      </c>
      <c r="B355" s="72" t="s">
        <v>330</v>
      </c>
      <c r="C355" s="72" t="s">
        <v>539</v>
      </c>
      <c r="D355" s="72" t="s">
        <v>349</v>
      </c>
      <c r="E355" s="72" t="s">
        <v>529</v>
      </c>
      <c r="F355" s="72" t="s">
        <v>25</v>
      </c>
      <c r="G355" s="78">
        <v>45000</v>
      </c>
      <c r="H355" s="72">
        <v>0</v>
      </c>
      <c r="I355" s="78">
        <v>45000</v>
      </c>
      <c r="J355" s="78">
        <v>1291.5</v>
      </c>
      <c r="K355" s="78">
        <v>1148.33</v>
      </c>
      <c r="L355" s="78">
        <v>1368</v>
      </c>
      <c r="M355" s="72">
        <v>25</v>
      </c>
      <c r="N355" s="78">
        <v>3832.83</v>
      </c>
      <c r="O355" s="78">
        <v>41167.17</v>
      </c>
    </row>
    <row r="356" spans="1:15" ht="36.75" customHeight="1" x14ac:dyDescent="0.2">
      <c r="A356" s="76">
        <f t="shared" si="5"/>
        <v>346</v>
      </c>
      <c r="B356" s="72" t="s">
        <v>331</v>
      </c>
      <c r="C356" s="72" t="s">
        <v>539</v>
      </c>
      <c r="D356" s="72" t="s">
        <v>344</v>
      </c>
      <c r="E356" s="72" t="s">
        <v>529</v>
      </c>
      <c r="F356" s="72" t="s">
        <v>25</v>
      </c>
      <c r="G356" s="78">
        <v>25000</v>
      </c>
      <c r="H356" s="72">
        <v>0</v>
      </c>
      <c r="I356" s="78">
        <v>25000</v>
      </c>
      <c r="J356" s="72">
        <v>717.5</v>
      </c>
      <c r="K356" s="72">
        <v>0</v>
      </c>
      <c r="L356" s="72">
        <v>760</v>
      </c>
      <c r="M356" s="72">
        <v>25</v>
      </c>
      <c r="N356" s="78">
        <v>1502.5</v>
      </c>
      <c r="O356" s="78">
        <v>23497.5</v>
      </c>
    </row>
    <row r="357" spans="1:15" ht="36.75" customHeight="1" x14ac:dyDescent="0.2">
      <c r="A357" s="76">
        <f t="shared" si="5"/>
        <v>347</v>
      </c>
      <c r="B357" s="72" t="s">
        <v>494</v>
      </c>
      <c r="C357" s="72" t="s">
        <v>538</v>
      </c>
      <c r="D357" s="72" t="s">
        <v>348</v>
      </c>
      <c r="E357" s="72" t="s">
        <v>529</v>
      </c>
      <c r="F357" s="72" t="s">
        <v>25</v>
      </c>
      <c r="G357" s="78">
        <v>80000</v>
      </c>
      <c r="H357" s="72">
        <v>0</v>
      </c>
      <c r="I357" s="78">
        <v>80000</v>
      </c>
      <c r="J357" s="78">
        <v>2296</v>
      </c>
      <c r="K357" s="78">
        <v>7400.87</v>
      </c>
      <c r="L357" s="78">
        <v>2432</v>
      </c>
      <c r="M357" s="72">
        <v>25</v>
      </c>
      <c r="N357" s="78">
        <v>12153.87</v>
      </c>
      <c r="O357" s="78">
        <v>67846.13</v>
      </c>
    </row>
    <row r="358" spans="1:15" ht="36.75" customHeight="1" x14ac:dyDescent="0.2">
      <c r="A358" s="76">
        <f t="shared" si="5"/>
        <v>348</v>
      </c>
      <c r="B358" s="72" t="s">
        <v>332</v>
      </c>
      <c r="C358" s="72" t="s">
        <v>538</v>
      </c>
      <c r="D358" s="72" t="s">
        <v>467</v>
      </c>
      <c r="E358" s="72" t="s">
        <v>529</v>
      </c>
      <c r="F358" s="72" t="s">
        <v>25</v>
      </c>
      <c r="G358" s="78">
        <v>19800</v>
      </c>
      <c r="H358" s="72">
        <v>0</v>
      </c>
      <c r="I358" s="78">
        <v>19800</v>
      </c>
      <c r="J358" s="72">
        <v>568.26</v>
      </c>
      <c r="K358" s="72">
        <v>0</v>
      </c>
      <c r="L358" s="72">
        <v>601.91999999999996</v>
      </c>
      <c r="M358" s="78">
        <v>1025</v>
      </c>
      <c r="N358" s="78">
        <v>2195.1799999999998</v>
      </c>
      <c r="O358" s="78">
        <v>17604.82</v>
      </c>
    </row>
    <row r="359" spans="1:15" ht="36.75" customHeight="1" x14ac:dyDescent="0.2">
      <c r="A359" s="76">
        <f t="shared" si="5"/>
        <v>349</v>
      </c>
      <c r="B359" s="72" t="s">
        <v>333</v>
      </c>
      <c r="C359" s="72" t="s">
        <v>539</v>
      </c>
      <c r="D359" s="72" t="s">
        <v>349</v>
      </c>
      <c r="E359" s="72" t="s">
        <v>529</v>
      </c>
      <c r="F359" s="72" t="s">
        <v>25</v>
      </c>
      <c r="G359" s="78">
        <v>45000</v>
      </c>
      <c r="H359" s="72">
        <v>0</v>
      </c>
      <c r="I359" s="78">
        <v>45000</v>
      </c>
      <c r="J359" s="78">
        <v>1291.5</v>
      </c>
      <c r="K359" s="78">
        <v>1148.33</v>
      </c>
      <c r="L359" s="78">
        <v>1368</v>
      </c>
      <c r="M359" s="72">
        <v>25</v>
      </c>
      <c r="N359" s="78">
        <v>3832.83</v>
      </c>
      <c r="O359" s="78">
        <v>41167.17</v>
      </c>
    </row>
    <row r="360" spans="1:15" ht="36.75" customHeight="1" x14ac:dyDescent="0.2">
      <c r="A360" s="76">
        <f t="shared" si="5"/>
        <v>350</v>
      </c>
      <c r="B360" s="72" t="s">
        <v>334</v>
      </c>
      <c r="C360" s="72" t="s">
        <v>539</v>
      </c>
      <c r="D360" s="72" t="s">
        <v>364</v>
      </c>
      <c r="E360" s="72" t="s">
        <v>529</v>
      </c>
      <c r="F360" s="72" t="s">
        <v>25</v>
      </c>
      <c r="G360" s="78">
        <v>26250</v>
      </c>
      <c r="H360" s="72">
        <v>0</v>
      </c>
      <c r="I360" s="78">
        <v>26250</v>
      </c>
      <c r="J360" s="72">
        <v>753.38</v>
      </c>
      <c r="K360" s="72">
        <v>0</v>
      </c>
      <c r="L360" s="72">
        <v>798</v>
      </c>
      <c r="M360" s="72">
        <v>25</v>
      </c>
      <c r="N360" s="78">
        <v>1576.38</v>
      </c>
      <c r="O360" s="78">
        <v>24673.62</v>
      </c>
    </row>
    <row r="361" spans="1:15" ht="36.75" customHeight="1" x14ac:dyDescent="0.2">
      <c r="A361" s="76">
        <f t="shared" si="5"/>
        <v>351</v>
      </c>
      <c r="B361" s="72" t="s">
        <v>335</v>
      </c>
      <c r="C361" s="72" t="s">
        <v>538</v>
      </c>
      <c r="D361" s="72" t="s">
        <v>348</v>
      </c>
      <c r="E361" s="72" t="s">
        <v>529</v>
      </c>
      <c r="F361" s="72" t="s">
        <v>25</v>
      </c>
      <c r="G361" s="78">
        <v>80000</v>
      </c>
      <c r="H361" s="72">
        <v>0</v>
      </c>
      <c r="I361" s="78">
        <v>80000</v>
      </c>
      <c r="J361" s="78">
        <v>2296</v>
      </c>
      <c r="K361" s="78">
        <v>7400.87</v>
      </c>
      <c r="L361" s="78">
        <v>2432</v>
      </c>
      <c r="M361" s="72">
        <v>25</v>
      </c>
      <c r="N361" s="78">
        <v>12153.87</v>
      </c>
      <c r="O361" s="78">
        <v>67846.13</v>
      </c>
    </row>
    <row r="362" spans="1:15" ht="36.75" customHeight="1" x14ac:dyDescent="0.2">
      <c r="A362" s="76">
        <f t="shared" si="5"/>
        <v>352</v>
      </c>
      <c r="B362" s="72" t="s">
        <v>336</v>
      </c>
      <c r="C362" s="72" t="s">
        <v>538</v>
      </c>
      <c r="D362" s="72" t="s">
        <v>349</v>
      </c>
      <c r="E362" s="72" t="s">
        <v>529</v>
      </c>
      <c r="F362" s="72" t="s">
        <v>25</v>
      </c>
      <c r="G362" s="78">
        <v>65000</v>
      </c>
      <c r="H362" s="72">
        <v>0</v>
      </c>
      <c r="I362" s="78">
        <v>65000</v>
      </c>
      <c r="J362" s="78">
        <v>1865.5</v>
      </c>
      <c r="K362" s="78">
        <v>4427.58</v>
      </c>
      <c r="L362" s="78">
        <v>1976</v>
      </c>
      <c r="M362" s="72">
        <v>25</v>
      </c>
      <c r="N362" s="78">
        <v>8294.08</v>
      </c>
      <c r="O362" s="78">
        <v>56705.919999999998</v>
      </c>
    </row>
    <row r="363" spans="1:15" ht="36" customHeight="1" x14ac:dyDescent="0.2">
      <c r="A363" s="76">
        <f t="shared" si="5"/>
        <v>353</v>
      </c>
      <c r="B363" s="72" t="s">
        <v>337</v>
      </c>
      <c r="C363" s="72" t="s">
        <v>539</v>
      </c>
      <c r="D363" s="72" t="s">
        <v>344</v>
      </c>
      <c r="E363" s="72" t="s">
        <v>529</v>
      </c>
      <c r="F363" s="72" t="s">
        <v>25</v>
      </c>
      <c r="G363" s="78">
        <v>25000</v>
      </c>
      <c r="H363" s="72">
        <v>0</v>
      </c>
      <c r="I363" s="78">
        <v>25000</v>
      </c>
      <c r="J363" s="72">
        <v>717.5</v>
      </c>
      <c r="K363" s="72">
        <v>0</v>
      </c>
      <c r="L363" s="72">
        <v>760</v>
      </c>
      <c r="M363" s="78">
        <v>1375.12</v>
      </c>
      <c r="N363" s="78">
        <v>2852.62</v>
      </c>
      <c r="O363" s="78">
        <v>22147.38</v>
      </c>
    </row>
    <row r="364" spans="1:15" ht="36.75" customHeight="1" x14ac:dyDescent="0.2">
      <c r="A364" s="76">
        <f t="shared" si="5"/>
        <v>354</v>
      </c>
      <c r="B364" s="72" t="s">
        <v>338</v>
      </c>
      <c r="C364" s="72" t="s">
        <v>539</v>
      </c>
      <c r="D364" s="72" t="s">
        <v>354</v>
      </c>
      <c r="E364" s="72" t="s">
        <v>529</v>
      </c>
      <c r="F364" s="72" t="s">
        <v>25</v>
      </c>
      <c r="G364" s="78">
        <v>45000</v>
      </c>
      <c r="H364" s="72">
        <v>0</v>
      </c>
      <c r="I364" s="78">
        <v>45000</v>
      </c>
      <c r="J364" s="78">
        <v>1291.5</v>
      </c>
      <c r="K364" s="78">
        <v>1148.33</v>
      </c>
      <c r="L364" s="78">
        <v>1368</v>
      </c>
      <c r="M364" s="72">
        <v>25</v>
      </c>
      <c r="N364" s="78">
        <v>3832.83</v>
      </c>
      <c r="O364" s="78">
        <v>41167.17</v>
      </c>
    </row>
    <row r="365" spans="1:15" ht="24.75" customHeight="1" x14ac:dyDescent="0.2">
      <c r="A365"/>
      <c r="B365" s="72"/>
      <c r="C365" s="72"/>
      <c r="D365" s="79"/>
      <c r="E365" s="79"/>
      <c r="F365" s="79"/>
      <c r="G365" s="80"/>
      <c r="H365" s="79"/>
      <c r="I365" s="80"/>
      <c r="J365" s="79"/>
      <c r="K365" s="79"/>
      <c r="L365" s="79"/>
      <c r="M365" s="72"/>
      <c r="N365" s="72"/>
      <c r="O365" s="72"/>
    </row>
    <row r="366" spans="1:15" ht="24.75" customHeight="1" x14ac:dyDescent="0.2">
      <c r="A366" s="82"/>
      <c r="B366" s="83" t="s">
        <v>524</v>
      </c>
      <c r="C366" s="83"/>
      <c r="D366" s="84"/>
      <c r="E366" s="84"/>
      <c r="F366" s="84"/>
      <c r="G366" s="81">
        <v>15856784.550000001</v>
      </c>
      <c r="H366" s="81">
        <v>0</v>
      </c>
      <c r="I366" s="81">
        <v>15856784.550000001</v>
      </c>
      <c r="J366" s="81">
        <v>455089.79</v>
      </c>
      <c r="K366" s="81">
        <v>891054.13</v>
      </c>
      <c r="L366" s="81">
        <v>479389.94</v>
      </c>
      <c r="M366" s="81">
        <v>348575.01</v>
      </c>
      <c r="N366" s="81">
        <v>2174108.87</v>
      </c>
      <c r="O366" s="81">
        <v>13682675.68</v>
      </c>
    </row>
    <row r="367" spans="1:15" ht="14.25" x14ac:dyDescent="0.2">
      <c r="A367"/>
      <c r="D367" s="53"/>
      <c r="E367" s="53"/>
      <c r="F367" s="53"/>
      <c r="G367" s="57"/>
      <c r="H367" s="53"/>
      <c r="I367" s="55"/>
      <c r="J367" s="53"/>
      <c r="K367" s="58"/>
      <c r="L367" s="58"/>
      <c r="M367"/>
      <c r="N367"/>
      <c r="O367"/>
    </row>
    <row r="368" spans="1:15" ht="14.25" x14ac:dyDescent="0.2">
      <c r="A368"/>
      <c r="D368" s="53"/>
      <c r="E368" s="53"/>
      <c r="F368" s="53"/>
      <c r="G368" s="68"/>
      <c r="H368" s="53"/>
      <c r="I368" s="55"/>
      <c r="J368" s="53"/>
      <c r="K368" s="104" t="s">
        <v>29</v>
      </c>
      <c r="L368" s="104"/>
      <c r="M368"/>
      <c r="N368"/>
      <c r="O368"/>
    </row>
    <row r="369" spans="1:15" ht="14.25" x14ac:dyDescent="0.2">
      <c r="A369"/>
      <c r="D369" s="53"/>
      <c r="E369" s="53"/>
      <c r="F369" s="53"/>
      <c r="G369" s="53"/>
      <c r="H369" s="53"/>
      <c r="I369" s="53"/>
      <c r="J369" s="53"/>
      <c r="K369" s="53"/>
      <c r="L369" s="53"/>
      <c r="M369"/>
      <c r="N369"/>
      <c r="O369"/>
    </row>
    <row r="370" spans="1:15" x14ac:dyDescent="0.2">
      <c r="A370"/>
      <c r="G370"/>
      <c r="H370"/>
      <c r="I370"/>
      <c r="J370"/>
      <c r="K370"/>
      <c r="L370"/>
      <c r="M370"/>
      <c r="N370"/>
      <c r="O370"/>
    </row>
    <row r="371" spans="1:15" ht="21.75" customHeight="1" x14ac:dyDescent="0.2"/>
    <row r="372" spans="1:15" ht="21.75" customHeight="1" x14ac:dyDescent="0.2"/>
    <row r="373" spans="1:15" ht="21.75" customHeight="1" x14ac:dyDescent="0.2"/>
    <row r="374" spans="1:15" ht="21.75" customHeight="1" x14ac:dyDescent="0.2"/>
    <row r="375" spans="1:15" ht="21.75" customHeight="1" x14ac:dyDescent="0.2">
      <c r="G375" s="22"/>
      <c r="H375" s="22"/>
      <c r="I375" s="22"/>
      <c r="J375" s="22"/>
      <c r="K375" s="22"/>
      <c r="L375" s="22"/>
      <c r="M375" s="22"/>
      <c r="N375" s="22"/>
      <c r="O375" s="22"/>
    </row>
    <row r="376" spans="1:15" ht="21.75" customHeight="1" x14ac:dyDescent="0.2"/>
    <row r="377" spans="1:15" ht="21.75" customHeight="1" x14ac:dyDescent="0.2"/>
    <row r="378" spans="1:15" ht="21.75" customHeight="1" x14ac:dyDescent="0.2"/>
    <row r="379" spans="1:15" ht="21.75" customHeight="1" x14ac:dyDescent="0.2"/>
    <row r="380" spans="1:15" ht="21.75" customHeight="1" x14ac:dyDescent="0.2"/>
    <row r="381" spans="1:15" ht="21.75" customHeight="1" x14ac:dyDescent="0.2"/>
    <row r="382" spans="1:15" ht="21.75" customHeight="1" x14ac:dyDescent="0.2"/>
    <row r="383" spans="1:15" ht="21.75" customHeight="1" x14ac:dyDescent="0.2"/>
    <row r="384" spans="1:15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  <row r="399" ht="21.75" customHeight="1" x14ac:dyDescent="0.2"/>
    <row r="400" ht="21.75" customHeight="1" x14ac:dyDescent="0.2"/>
    <row r="401" spans="1:15" x14ac:dyDescent="0.2">
      <c r="B401" s="2"/>
      <c r="C401" s="2"/>
      <c r="D401" s="2"/>
      <c r="E401" s="2"/>
      <c r="F401" s="2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1:15" x14ac:dyDescent="0.2">
      <c r="B402" s="2"/>
      <c r="C402" s="2"/>
      <c r="D402" s="2"/>
      <c r="E402" s="2"/>
      <c r="F402" s="2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1:15" x14ac:dyDescent="0.2">
      <c r="A403" s="18"/>
    </row>
    <row r="404" spans="1:15" x14ac:dyDescent="0.2">
      <c r="A404" s="18"/>
    </row>
    <row r="407" spans="1:15" ht="36" customHeight="1" x14ac:dyDescent="0.2"/>
    <row r="408" spans="1:15" ht="36" customHeight="1" x14ac:dyDescent="0.2"/>
    <row r="410" spans="1:15" ht="36" customHeight="1" x14ac:dyDescent="0.2"/>
    <row r="411" spans="1:15" ht="36" customHeight="1" x14ac:dyDescent="0.2"/>
    <row r="412" spans="1:15" ht="36" customHeight="1" x14ac:dyDescent="0.2"/>
    <row r="413" spans="1:15" ht="36" customHeight="1" x14ac:dyDescent="0.2"/>
    <row r="415" spans="1:15" x14ac:dyDescent="0.2">
      <c r="B415" s="4"/>
      <c r="C415" s="4"/>
      <c r="D415" s="4"/>
      <c r="E415" s="4"/>
      <c r="F415" s="4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1:15" x14ac:dyDescent="0.2">
      <c r="B416" s="4"/>
      <c r="C416" s="4"/>
      <c r="D416" s="4"/>
      <c r="E416" s="4"/>
      <c r="F416" s="4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1:15" x14ac:dyDescent="0.2">
      <c r="A417" s="19"/>
      <c r="B417" s="4"/>
      <c r="C417" s="4"/>
      <c r="D417" s="4"/>
      <c r="E417" s="4"/>
      <c r="F417" s="4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1:15" x14ac:dyDescent="0.2">
      <c r="A418" s="19"/>
      <c r="B418" s="4"/>
      <c r="C418" s="4"/>
      <c r="D418" s="4"/>
      <c r="E418" s="4"/>
      <c r="F418" s="4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1:15" x14ac:dyDescent="0.2">
      <c r="A419" s="19"/>
      <c r="B419" s="4"/>
      <c r="C419" s="4"/>
      <c r="D419" s="4"/>
      <c r="E419" s="4"/>
      <c r="F419" s="4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1:15" x14ac:dyDescent="0.2">
      <c r="A420" s="19"/>
      <c r="B420" s="4"/>
      <c r="C420" s="4"/>
      <c r="D420" s="4"/>
      <c r="E420" s="4"/>
      <c r="F420" s="4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1:15" ht="36" customHeight="1" x14ac:dyDescent="0.2">
      <c r="A421" s="19"/>
      <c r="B421" s="4"/>
      <c r="C421" s="4"/>
      <c r="D421" s="4"/>
      <c r="E421" s="4"/>
      <c r="F421" s="4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1:15" ht="36" customHeight="1" x14ac:dyDescent="0.2">
      <c r="A422" s="19"/>
      <c r="B422" s="4"/>
      <c r="C422" s="4"/>
      <c r="D422" s="4"/>
      <c r="E422" s="4"/>
      <c r="F422" s="4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1:15" ht="36" customHeight="1" x14ac:dyDescent="0.2">
      <c r="A423" s="19"/>
      <c r="B423" s="4"/>
      <c r="C423" s="4"/>
      <c r="D423" s="4"/>
      <c r="E423" s="4"/>
      <c r="F423" s="4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1:15" ht="36" customHeight="1" x14ac:dyDescent="0.2">
      <c r="A424" s="19"/>
      <c r="B424" s="4"/>
      <c r="C424" s="4"/>
      <c r="D424" s="4"/>
      <c r="E424" s="4"/>
      <c r="F424" s="4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1:15" ht="36" customHeight="1" x14ac:dyDescent="0.2">
      <c r="A425" s="19"/>
      <c r="B425" s="4"/>
      <c r="C425" s="4"/>
      <c r="D425" s="4"/>
      <c r="E425" s="4"/>
      <c r="F425" s="4"/>
      <c r="G425" s="19"/>
      <c r="H425" s="19"/>
      <c r="I425" s="19"/>
      <c r="J425" s="19"/>
      <c r="K425" s="19"/>
      <c r="L425" s="19"/>
      <c r="M425" s="19"/>
      <c r="N425" s="19"/>
      <c r="O425" s="19"/>
    </row>
    <row r="426" spans="1:15" ht="36" customHeight="1" x14ac:dyDescent="0.2">
      <c r="A426" s="19"/>
      <c r="B426" s="4"/>
      <c r="C426" s="4"/>
      <c r="D426" s="4"/>
      <c r="E426" s="4"/>
      <c r="F426" s="4"/>
      <c r="G426" s="19"/>
      <c r="H426" s="19"/>
      <c r="I426" s="19"/>
      <c r="J426" s="19"/>
      <c r="K426" s="19"/>
      <c r="L426" s="19"/>
      <c r="M426" s="19"/>
      <c r="N426" s="19"/>
      <c r="O426" s="19"/>
    </row>
    <row r="427" spans="1:15" ht="36" customHeight="1" x14ac:dyDescent="0.2">
      <c r="A427" s="19"/>
      <c r="B427" s="4"/>
      <c r="C427" s="4"/>
      <c r="D427" s="4"/>
      <c r="E427" s="4"/>
      <c r="F427" s="4"/>
      <c r="G427" s="19"/>
      <c r="H427" s="19"/>
      <c r="I427" s="19"/>
      <c r="J427" s="19"/>
      <c r="K427" s="19"/>
      <c r="L427" s="19"/>
      <c r="M427" s="19"/>
      <c r="N427" s="19"/>
      <c r="O427" s="19"/>
    </row>
    <row r="428" spans="1:15" ht="36" customHeight="1" x14ac:dyDescent="0.2">
      <c r="A428" s="19"/>
      <c r="B428" s="4"/>
      <c r="C428" s="4"/>
      <c r="D428" s="4"/>
      <c r="E428" s="4"/>
      <c r="F428" s="4"/>
      <c r="G428" s="19"/>
      <c r="H428" s="19"/>
      <c r="I428" s="19"/>
      <c r="J428" s="19"/>
      <c r="K428" s="19"/>
      <c r="L428" s="19"/>
      <c r="M428" s="19"/>
      <c r="N428" s="19"/>
      <c r="O428" s="19"/>
    </row>
    <row r="429" spans="1:15" ht="36" customHeight="1" x14ac:dyDescent="0.2">
      <c r="A429" s="19"/>
    </row>
    <row r="430" spans="1:15" ht="36" customHeight="1" x14ac:dyDescent="0.2">
      <c r="A430" s="19"/>
    </row>
    <row r="431" spans="1:15" ht="36" customHeight="1" x14ac:dyDescent="0.2"/>
    <row r="432" spans="1:15" ht="36" customHeight="1" x14ac:dyDescent="0.2"/>
    <row r="433" ht="36" customHeight="1" x14ac:dyDescent="0.2"/>
    <row r="434" ht="36" customHeight="1" x14ac:dyDescent="0.2"/>
  </sheetData>
  <mergeCells count="5">
    <mergeCell ref="K368:L368"/>
    <mergeCell ref="B5:O5"/>
    <mergeCell ref="B6:O6"/>
    <mergeCell ref="B7:O7"/>
    <mergeCell ref="B8:O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Página &amp;P</oddFooter>
  </headerFooter>
  <rowBreaks count="1" manualBreakCount="1">
    <brk id="37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showGridLines="0" zoomScale="70" zoomScaleNormal="70" zoomScaleSheetLayoutView="48" workbookViewId="0">
      <selection activeCell="H19" sqref="H19"/>
    </sheetView>
  </sheetViews>
  <sheetFormatPr baseColWidth="10" defaultColWidth="9.140625" defaultRowHeight="12.75" x14ac:dyDescent="0.2"/>
  <cols>
    <col min="1" max="1" width="6.5703125" style="3" customWidth="1"/>
    <col min="2" max="2" width="24.42578125" customWidth="1"/>
    <col min="3" max="3" width="25.42578125" customWidth="1"/>
    <col min="4" max="4" width="18.28515625" customWidth="1"/>
    <col min="5" max="7" width="13.28515625" customWidth="1"/>
    <col min="8" max="9" width="14.28515625" customWidth="1"/>
    <col min="10" max="12" width="13.28515625" customWidth="1"/>
  </cols>
  <sheetData>
    <row r="1" spans="1:14" ht="37.5" customHeight="1" x14ac:dyDescent="0.2"/>
    <row r="2" spans="1:14" ht="37.5" customHeight="1" x14ac:dyDescent="0.2"/>
    <row r="3" spans="1:14" ht="37.5" customHeight="1" x14ac:dyDescent="0.2"/>
    <row r="4" spans="1:14" ht="19.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4" ht="9.7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4" ht="21.75" customHeight="1" x14ac:dyDescent="0.25">
      <c r="A6" s="111" t="s">
        <v>13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4" ht="26.25" customHeight="1" x14ac:dyDescent="0.25">
      <c r="A7" s="112" t="s">
        <v>543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0.5" customHeight="1" x14ac:dyDescent="0.2">
      <c r="B8" s="1"/>
      <c r="D8" s="1"/>
      <c r="E8" s="1"/>
      <c r="F8" s="1"/>
      <c r="H8" s="1"/>
      <c r="J8" s="1"/>
      <c r="K8" s="1"/>
    </row>
    <row r="9" spans="1:14" s="7" customFormat="1" ht="18" customHeight="1" x14ac:dyDescent="0.2">
      <c r="A9" s="109" t="s">
        <v>31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4" ht="14.25" customHeight="1" thickBot="1" x14ac:dyDescent="0.25">
      <c r="B10" s="1"/>
      <c r="D10" s="1"/>
      <c r="E10" s="1"/>
      <c r="F10" s="1"/>
      <c r="H10" s="1"/>
      <c r="J10" s="1"/>
      <c r="K10" s="1"/>
    </row>
    <row r="11" spans="1:14" s="8" customFormat="1" ht="29.25" customHeight="1" thickBot="1" x14ac:dyDescent="0.25">
      <c r="A11" s="34" t="s">
        <v>12</v>
      </c>
      <c r="B11" s="35" t="s">
        <v>9</v>
      </c>
      <c r="C11" s="35" t="s">
        <v>10</v>
      </c>
      <c r="D11" s="36" t="s">
        <v>16</v>
      </c>
      <c r="E11" s="36" t="s">
        <v>0</v>
      </c>
      <c r="F11" s="36" t="s">
        <v>1</v>
      </c>
      <c r="G11" s="36" t="s">
        <v>2</v>
      </c>
      <c r="H11" s="36" t="s">
        <v>3</v>
      </c>
      <c r="I11" s="36" t="s">
        <v>4</v>
      </c>
      <c r="J11" s="36" t="s">
        <v>5</v>
      </c>
      <c r="K11" s="36" t="s">
        <v>6</v>
      </c>
      <c r="L11" s="37" t="s">
        <v>14</v>
      </c>
    </row>
    <row r="12" spans="1:14" s="10" customFormat="1" ht="32.1" customHeight="1" x14ac:dyDescent="0.2">
      <c r="A12" s="46">
        <v>1</v>
      </c>
      <c r="B12" s="59" t="s">
        <v>378</v>
      </c>
      <c r="C12" s="47" t="s">
        <v>525</v>
      </c>
      <c r="D12" s="48">
        <v>8500</v>
      </c>
      <c r="E12" s="49">
        <v>0</v>
      </c>
      <c r="F12" s="48">
        <v>8500</v>
      </c>
      <c r="G12" s="48">
        <v>0</v>
      </c>
      <c r="H12" s="49">
        <v>0</v>
      </c>
      <c r="I12" s="48">
        <v>0</v>
      </c>
      <c r="J12" s="49">
        <v>0</v>
      </c>
      <c r="K12" s="48">
        <v>0</v>
      </c>
      <c r="L12" s="29">
        <v>8500</v>
      </c>
    </row>
    <row r="13" spans="1:14" s="10" customFormat="1" ht="32.1" customHeight="1" x14ac:dyDescent="0.2">
      <c r="A13" s="38">
        <f>+A12+1</f>
        <v>2</v>
      </c>
      <c r="B13" s="60" t="s">
        <v>379</v>
      </c>
      <c r="C13" s="39" t="s">
        <v>525</v>
      </c>
      <c r="D13" s="13">
        <v>8500</v>
      </c>
      <c r="E13" s="21">
        <v>0</v>
      </c>
      <c r="F13" s="13">
        <v>8500</v>
      </c>
      <c r="G13" s="13">
        <v>0</v>
      </c>
      <c r="H13" s="21">
        <v>0</v>
      </c>
      <c r="I13" s="13">
        <v>0</v>
      </c>
      <c r="J13" s="21">
        <v>0</v>
      </c>
      <c r="K13" s="13">
        <v>0</v>
      </c>
      <c r="L13" s="12">
        <v>8500</v>
      </c>
    </row>
    <row r="14" spans="1:14" s="10" customFormat="1" ht="32.1" customHeight="1" x14ac:dyDescent="0.2">
      <c r="A14" s="38">
        <f t="shared" ref="A14:A56" si="0">+A13+1</f>
        <v>3</v>
      </c>
      <c r="B14" s="60" t="s">
        <v>380</v>
      </c>
      <c r="C14" s="39" t="s">
        <v>525</v>
      </c>
      <c r="D14" s="42">
        <v>8500</v>
      </c>
      <c r="E14" s="43">
        <v>0</v>
      </c>
      <c r="F14" s="42">
        <v>8500</v>
      </c>
      <c r="G14" s="42">
        <v>0</v>
      </c>
      <c r="H14" s="43">
        <v>0</v>
      </c>
      <c r="I14" s="42">
        <v>0</v>
      </c>
      <c r="J14" s="43">
        <v>0</v>
      </c>
      <c r="K14" s="42">
        <v>0</v>
      </c>
      <c r="L14" s="44">
        <v>8500</v>
      </c>
    </row>
    <row r="15" spans="1:14" s="10" customFormat="1" ht="32.1" customHeight="1" x14ac:dyDescent="0.2">
      <c r="A15" s="38">
        <f t="shared" si="0"/>
        <v>4</v>
      </c>
      <c r="B15" s="60" t="s">
        <v>381</v>
      </c>
      <c r="C15" s="39" t="s">
        <v>525</v>
      </c>
      <c r="D15" s="42">
        <v>12000</v>
      </c>
      <c r="E15" s="43">
        <v>0</v>
      </c>
      <c r="F15" s="42">
        <v>12000</v>
      </c>
      <c r="G15" s="42">
        <v>0</v>
      </c>
      <c r="H15" s="43">
        <v>0</v>
      </c>
      <c r="I15" s="42">
        <v>0</v>
      </c>
      <c r="J15" s="43">
        <v>0</v>
      </c>
      <c r="K15" s="42">
        <v>0</v>
      </c>
      <c r="L15" s="44">
        <v>12000</v>
      </c>
    </row>
    <row r="16" spans="1:14" s="10" customFormat="1" ht="32.1" customHeight="1" x14ac:dyDescent="0.2">
      <c r="A16" s="38">
        <f t="shared" si="0"/>
        <v>5</v>
      </c>
      <c r="B16" s="60" t="s">
        <v>382</v>
      </c>
      <c r="C16" s="39" t="s">
        <v>525</v>
      </c>
      <c r="D16" s="42">
        <v>8500</v>
      </c>
      <c r="E16" s="43">
        <v>0</v>
      </c>
      <c r="F16" s="42">
        <v>8500</v>
      </c>
      <c r="G16" s="42">
        <v>0</v>
      </c>
      <c r="H16" s="43">
        <v>0</v>
      </c>
      <c r="I16" s="42">
        <v>0</v>
      </c>
      <c r="J16" s="43">
        <v>0</v>
      </c>
      <c r="K16" s="42">
        <v>0</v>
      </c>
      <c r="L16" s="44">
        <v>8500</v>
      </c>
    </row>
    <row r="17" spans="1:12" s="10" customFormat="1" ht="32.1" customHeight="1" x14ac:dyDescent="0.2">
      <c r="A17" s="38">
        <f t="shared" si="0"/>
        <v>6</v>
      </c>
      <c r="B17" s="60" t="s">
        <v>383</v>
      </c>
      <c r="C17" s="39" t="s">
        <v>525</v>
      </c>
      <c r="D17" s="42">
        <v>14000</v>
      </c>
      <c r="E17" s="43">
        <v>0</v>
      </c>
      <c r="F17" s="42">
        <v>14000</v>
      </c>
      <c r="G17" s="42">
        <v>0</v>
      </c>
      <c r="H17" s="43">
        <v>0</v>
      </c>
      <c r="I17" s="42">
        <v>0</v>
      </c>
      <c r="J17" s="43">
        <v>0</v>
      </c>
      <c r="K17" s="42">
        <v>0</v>
      </c>
      <c r="L17" s="44">
        <v>14000</v>
      </c>
    </row>
    <row r="18" spans="1:12" s="10" customFormat="1" ht="32.1" customHeight="1" x14ac:dyDescent="0.2">
      <c r="A18" s="38">
        <f t="shared" si="0"/>
        <v>7</v>
      </c>
      <c r="B18" s="60" t="s">
        <v>384</v>
      </c>
      <c r="C18" s="39" t="s">
        <v>525</v>
      </c>
      <c r="D18" s="42">
        <v>8500</v>
      </c>
      <c r="E18" s="43">
        <v>0</v>
      </c>
      <c r="F18" s="42">
        <v>8500</v>
      </c>
      <c r="G18" s="42">
        <v>0</v>
      </c>
      <c r="H18" s="43">
        <v>0</v>
      </c>
      <c r="I18" s="42">
        <v>0</v>
      </c>
      <c r="J18" s="43">
        <v>0</v>
      </c>
      <c r="K18" s="42">
        <v>0</v>
      </c>
      <c r="L18" s="44">
        <v>8500</v>
      </c>
    </row>
    <row r="19" spans="1:12" s="10" customFormat="1" ht="32.1" customHeight="1" x14ac:dyDescent="0.2">
      <c r="A19" s="38">
        <f t="shared" si="0"/>
        <v>8</v>
      </c>
      <c r="B19" s="60" t="s">
        <v>385</v>
      </c>
      <c r="C19" s="39" t="s">
        <v>525</v>
      </c>
      <c r="D19" s="42">
        <v>12000</v>
      </c>
      <c r="E19" s="43">
        <v>0</v>
      </c>
      <c r="F19" s="42">
        <v>12000</v>
      </c>
      <c r="G19" s="42">
        <v>0</v>
      </c>
      <c r="H19" s="43">
        <v>0</v>
      </c>
      <c r="I19" s="42">
        <v>0</v>
      </c>
      <c r="J19" s="43">
        <v>0</v>
      </c>
      <c r="K19" s="42">
        <v>0</v>
      </c>
      <c r="L19" s="44">
        <v>12000</v>
      </c>
    </row>
    <row r="20" spans="1:12" s="10" customFormat="1" ht="32.1" customHeight="1" x14ac:dyDescent="0.2">
      <c r="A20" s="38">
        <f t="shared" si="0"/>
        <v>9</v>
      </c>
      <c r="B20" s="64" t="s">
        <v>386</v>
      </c>
      <c r="C20" s="41" t="s">
        <v>525</v>
      </c>
      <c r="D20" s="42">
        <v>8500</v>
      </c>
      <c r="E20" s="43">
        <v>0</v>
      </c>
      <c r="F20" s="42">
        <v>8500</v>
      </c>
      <c r="G20" s="42">
        <v>0</v>
      </c>
      <c r="H20" s="43">
        <v>0</v>
      </c>
      <c r="I20" s="42">
        <v>0</v>
      </c>
      <c r="J20" s="43">
        <v>0</v>
      </c>
      <c r="K20" s="42">
        <v>0</v>
      </c>
      <c r="L20" s="44">
        <v>8500</v>
      </c>
    </row>
    <row r="21" spans="1:12" s="10" customFormat="1" ht="32.1" customHeight="1" x14ac:dyDescent="0.2">
      <c r="A21" s="38">
        <f t="shared" si="0"/>
        <v>10</v>
      </c>
      <c r="B21" s="64" t="s">
        <v>387</v>
      </c>
      <c r="C21" s="41" t="s">
        <v>525</v>
      </c>
      <c r="D21" s="42">
        <v>10500</v>
      </c>
      <c r="E21" s="43">
        <v>0</v>
      </c>
      <c r="F21" s="42">
        <v>10500</v>
      </c>
      <c r="G21" s="42">
        <v>0</v>
      </c>
      <c r="H21" s="43">
        <v>0</v>
      </c>
      <c r="I21" s="42">
        <v>0</v>
      </c>
      <c r="J21" s="43">
        <v>0</v>
      </c>
      <c r="K21" s="42">
        <v>0</v>
      </c>
      <c r="L21" s="44">
        <v>10500</v>
      </c>
    </row>
    <row r="22" spans="1:12" s="10" customFormat="1" ht="32.1" customHeight="1" x14ac:dyDescent="0.2">
      <c r="A22" s="38">
        <f t="shared" si="0"/>
        <v>11</v>
      </c>
      <c r="B22" s="64" t="s">
        <v>388</v>
      </c>
      <c r="C22" s="41" t="s">
        <v>525</v>
      </c>
      <c r="D22" s="42">
        <v>8500</v>
      </c>
      <c r="E22" s="43">
        <v>0</v>
      </c>
      <c r="F22" s="42">
        <v>8500</v>
      </c>
      <c r="G22" s="42">
        <v>0</v>
      </c>
      <c r="H22" s="43">
        <v>0</v>
      </c>
      <c r="I22" s="42">
        <v>0</v>
      </c>
      <c r="J22" s="43">
        <v>0</v>
      </c>
      <c r="K22" s="42">
        <v>0</v>
      </c>
      <c r="L22" s="44">
        <v>8500</v>
      </c>
    </row>
    <row r="23" spans="1:12" s="10" customFormat="1" ht="32.1" customHeight="1" x14ac:dyDescent="0.2">
      <c r="A23" s="38">
        <f t="shared" si="0"/>
        <v>12</v>
      </c>
      <c r="B23" s="64" t="s">
        <v>389</v>
      </c>
      <c r="C23" s="41" t="s">
        <v>525</v>
      </c>
      <c r="D23" s="42">
        <v>12000</v>
      </c>
      <c r="E23" s="43">
        <v>0</v>
      </c>
      <c r="F23" s="42">
        <v>12000</v>
      </c>
      <c r="G23" s="42">
        <v>0</v>
      </c>
      <c r="H23" s="43">
        <v>0</v>
      </c>
      <c r="I23" s="42">
        <v>0</v>
      </c>
      <c r="J23" s="43">
        <v>0</v>
      </c>
      <c r="K23" s="42">
        <v>0</v>
      </c>
      <c r="L23" s="44">
        <v>12000</v>
      </c>
    </row>
    <row r="24" spans="1:12" s="10" customFormat="1" ht="32.1" customHeight="1" x14ac:dyDescent="0.2">
      <c r="A24" s="38">
        <f t="shared" si="0"/>
        <v>13</v>
      </c>
      <c r="B24" s="64" t="s">
        <v>390</v>
      </c>
      <c r="C24" s="41" t="s">
        <v>525</v>
      </c>
      <c r="D24" s="42">
        <v>10500</v>
      </c>
      <c r="E24" s="43">
        <v>0</v>
      </c>
      <c r="F24" s="42">
        <v>10500</v>
      </c>
      <c r="G24" s="42">
        <v>0</v>
      </c>
      <c r="H24" s="43">
        <v>0</v>
      </c>
      <c r="I24" s="42">
        <v>0</v>
      </c>
      <c r="J24" s="43">
        <v>0</v>
      </c>
      <c r="K24" s="42">
        <v>0</v>
      </c>
      <c r="L24" s="44">
        <v>10500</v>
      </c>
    </row>
    <row r="25" spans="1:12" s="10" customFormat="1" ht="32.1" customHeight="1" x14ac:dyDescent="0.2">
      <c r="A25" s="38">
        <f t="shared" si="0"/>
        <v>14</v>
      </c>
      <c r="B25" s="64" t="s">
        <v>391</v>
      </c>
      <c r="C25" s="41" t="s">
        <v>525</v>
      </c>
      <c r="D25" s="42">
        <v>12000</v>
      </c>
      <c r="E25" s="43">
        <v>0</v>
      </c>
      <c r="F25" s="42">
        <v>12000</v>
      </c>
      <c r="G25" s="42">
        <v>0</v>
      </c>
      <c r="H25" s="43">
        <v>0</v>
      </c>
      <c r="I25" s="42">
        <v>0</v>
      </c>
      <c r="J25" s="43">
        <v>0</v>
      </c>
      <c r="K25" s="42">
        <v>0</v>
      </c>
      <c r="L25" s="44">
        <v>12000</v>
      </c>
    </row>
    <row r="26" spans="1:12" s="10" customFormat="1" ht="32.1" customHeight="1" x14ac:dyDescent="0.2">
      <c r="A26" s="38">
        <f t="shared" si="0"/>
        <v>15</v>
      </c>
      <c r="B26" s="64" t="s">
        <v>392</v>
      </c>
      <c r="C26" s="41" t="s">
        <v>525</v>
      </c>
      <c r="D26" s="42">
        <v>14000</v>
      </c>
      <c r="E26" s="43">
        <v>0</v>
      </c>
      <c r="F26" s="42">
        <v>14000</v>
      </c>
      <c r="G26" s="42">
        <v>0</v>
      </c>
      <c r="H26" s="43">
        <v>0</v>
      </c>
      <c r="I26" s="42">
        <v>0</v>
      </c>
      <c r="J26" s="43">
        <v>0</v>
      </c>
      <c r="K26" s="42">
        <v>0</v>
      </c>
      <c r="L26" s="44">
        <v>14000</v>
      </c>
    </row>
    <row r="27" spans="1:12" s="10" customFormat="1" ht="32.1" customHeight="1" x14ac:dyDescent="0.2">
      <c r="A27" s="38">
        <f t="shared" si="0"/>
        <v>16</v>
      </c>
      <c r="B27" s="64" t="s">
        <v>393</v>
      </c>
      <c r="C27" s="41" t="s">
        <v>525</v>
      </c>
      <c r="D27" s="42">
        <v>17000</v>
      </c>
      <c r="E27" s="43">
        <v>0</v>
      </c>
      <c r="F27" s="42">
        <v>17000</v>
      </c>
      <c r="G27" s="42">
        <v>0</v>
      </c>
      <c r="H27" s="43">
        <v>0</v>
      </c>
      <c r="I27" s="42">
        <v>0</v>
      </c>
      <c r="J27" s="43">
        <v>0</v>
      </c>
      <c r="K27" s="42">
        <v>0</v>
      </c>
      <c r="L27" s="44">
        <v>17000</v>
      </c>
    </row>
    <row r="28" spans="1:12" s="10" customFormat="1" ht="32.1" customHeight="1" x14ac:dyDescent="0.2">
      <c r="A28" s="38">
        <f t="shared" si="0"/>
        <v>17</v>
      </c>
      <c r="B28" s="64" t="s">
        <v>394</v>
      </c>
      <c r="C28" s="41" t="s">
        <v>525</v>
      </c>
      <c r="D28" s="42">
        <v>8500</v>
      </c>
      <c r="E28" s="43">
        <v>0</v>
      </c>
      <c r="F28" s="42">
        <v>8500</v>
      </c>
      <c r="G28" s="42">
        <v>0</v>
      </c>
      <c r="H28" s="43">
        <v>0</v>
      </c>
      <c r="I28" s="42">
        <v>0</v>
      </c>
      <c r="J28" s="43">
        <v>0</v>
      </c>
      <c r="K28" s="42">
        <v>0</v>
      </c>
      <c r="L28" s="44">
        <v>8500</v>
      </c>
    </row>
    <row r="29" spans="1:12" s="10" customFormat="1" ht="32.1" customHeight="1" x14ac:dyDescent="0.2">
      <c r="A29" s="38">
        <f t="shared" si="0"/>
        <v>18</v>
      </c>
      <c r="B29" s="64" t="s">
        <v>395</v>
      </c>
      <c r="C29" s="41" t="s">
        <v>525</v>
      </c>
      <c r="D29" s="42">
        <v>8500</v>
      </c>
      <c r="E29" s="43">
        <v>0</v>
      </c>
      <c r="F29" s="42">
        <v>8500</v>
      </c>
      <c r="G29" s="42">
        <v>0</v>
      </c>
      <c r="H29" s="43">
        <v>0</v>
      </c>
      <c r="I29" s="42">
        <v>0</v>
      </c>
      <c r="J29" s="43">
        <v>0</v>
      </c>
      <c r="K29" s="42">
        <v>0</v>
      </c>
      <c r="L29" s="44">
        <v>8500</v>
      </c>
    </row>
    <row r="30" spans="1:12" s="10" customFormat="1" ht="32.1" customHeight="1" x14ac:dyDescent="0.2">
      <c r="A30" s="38">
        <f t="shared" si="0"/>
        <v>19</v>
      </c>
      <c r="B30" s="64" t="s">
        <v>396</v>
      </c>
      <c r="C30" s="41" t="s">
        <v>525</v>
      </c>
      <c r="D30" s="42">
        <v>10500</v>
      </c>
      <c r="E30" s="43">
        <v>0</v>
      </c>
      <c r="F30" s="42">
        <v>10500</v>
      </c>
      <c r="G30" s="42">
        <v>0</v>
      </c>
      <c r="H30" s="43">
        <v>0</v>
      </c>
      <c r="I30" s="42">
        <v>0</v>
      </c>
      <c r="J30" s="43">
        <v>0</v>
      </c>
      <c r="K30" s="42">
        <v>0</v>
      </c>
      <c r="L30" s="44">
        <v>10500</v>
      </c>
    </row>
    <row r="31" spans="1:12" s="10" customFormat="1" ht="32.1" customHeight="1" x14ac:dyDescent="0.2">
      <c r="A31" s="38">
        <f t="shared" si="0"/>
        <v>20</v>
      </c>
      <c r="B31" s="64" t="s">
        <v>397</v>
      </c>
      <c r="C31" s="41" t="s">
        <v>525</v>
      </c>
      <c r="D31" s="42">
        <v>12000</v>
      </c>
      <c r="E31" s="43">
        <v>0</v>
      </c>
      <c r="F31" s="42">
        <v>12000</v>
      </c>
      <c r="G31" s="42">
        <v>0</v>
      </c>
      <c r="H31" s="43">
        <v>0</v>
      </c>
      <c r="I31" s="42">
        <v>0</v>
      </c>
      <c r="J31" s="43">
        <v>0</v>
      </c>
      <c r="K31" s="42">
        <v>0</v>
      </c>
      <c r="L31" s="44">
        <v>12000</v>
      </c>
    </row>
    <row r="32" spans="1:12" s="10" customFormat="1" ht="32.1" customHeight="1" x14ac:dyDescent="0.2">
      <c r="A32" s="38">
        <f t="shared" si="0"/>
        <v>21</v>
      </c>
      <c r="B32" s="64" t="s">
        <v>398</v>
      </c>
      <c r="C32" s="41" t="s">
        <v>525</v>
      </c>
      <c r="D32" s="42">
        <v>10500</v>
      </c>
      <c r="E32" s="43">
        <v>0</v>
      </c>
      <c r="F32" s="42">
        <v>10500</v>
      </c>
      <c r="G32" s="42">
        <v>0</v>
      </c>
      <c r="H32" s="43">
        <v>0</v>
      </c>
      <c r="I32" s="42">
        <v>0</v>
      </c>
      <c r="J32" s="43">
        <v>0</v>
      </c>
      <c r="K32" s="42">
        <v>0</v>
      </c>
      <c r="L32" s="44">
        <v>10500</v>
      </c>
    </row>
    <row r="33" spans="1:12" s="10" customFormat="1" ht="32.1" customHeight="1" x14ac:dyDescent="0.2">
      <c r="A33" s="38">
        <f t="shared" si="0"/>
        <v>22</v>
      </c>
      <c r="B33" s="64" t="s">
        <v>399</v>
      </c>
      <c r="C33" s="41" t="s">
        <v>525</v>
      </c>
      <c r="D33" s="42">
        <v>20000</v>
      </c>
      <c r="E33" s="43">
        <v>0</v>
      </c>
      <c r="F33" s="42">
        <v>20000</v>
      </c>
      <c r="G33" s="42">
        <v>0</v>
      </c>
      <c r="H33" s="43">
        <v>0</v>
      </c>
      <c r="I33" s="42">
        <v>0</v>
      </c>
      <c r="J33" s="43">
        <v>0</v>
      </c>
      <c r="K33" s="42">
        <v>0</v>
      </c>
      <c r="L33" s="44">
        <v>20000</v>
      </c>
    </row>
    <row r="34" spans="1:12" s="10" customFormat="1" ht="32.1" customHeight="1" x14ac:dyDescent="0.2">
      <c r="A34" s="38">
        <f t="shared" si="0"/>
        <v>23</v>
      </c>
      <c r="B34" s="64" t="s">
        <v>400</v>
      </c>
      <c r="C34" s="41" t="s">
        <v>525</v>
      </c>
      <c r="D34" s="42">
        <v>8500</v>
      </c>
      <c r="E34" s="43">
        <v>0</v>
      </c>
      <c r="F34" s="42">
        <v>8500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44">
        <v>8500</v>
      </c>
    </row>
    <row r="35" spans="1:12" s="10" customFormat="1" ht="32.1" customHeight="1" x14ac:dyDescent="0.2">
      <c r="A35" s="38">
        <f t="shared" si="0"/>
        <v>24</v>
      </c>
      <c r="B35" s="64" t="s">
        <v>401</v>
      </c>
      <c r="C35" s="41" t="s">
        <v>525</v>
      </c>
      <c r="D35" s="42">
        <v>17000</v>
      </c>
      <c r="E35" s="43">
        <v>0</v>
      </c>
      <c r="F35" s="42">
        <v>17000</v>
      </c>
      <c r="G35" s="42">
        <v>0</v>
      </c>
      <c r="H35" s="43">
        <v>0</v>
      </c>
      <c r="I35" s="42">
        <v>0</v>
      </c>
      <c r="J35" s="43">
        <v>0</v>
      </c>
      <c r="K35" s="42">
        <v>0</v>
      </c>
      <c r="L35" s="44">
        <v>17000</v>
      </c>
    </row>
    <row r="36" spans="1:12" s="10" customFormat="1" ht="32.1" customHeight="1" x14ac:dyDescent="0.2">
      <c r="A36" s="38">
        <f t="shared" si="0"/>
        <v>25</v>
      </c>
      <c r="B36" s="64" t="s">
        <v>402</v>
      </c>
      <c r="C36" s="41" t="s">
        <v>525</v>
      </c>
      <c r="D36" s="42">
        <v>12000</v>
      </c>
      <c r="E36" s="43">
        <v>0</v>
      </c>
      <c r="F36" s="42">
        <v>12000</v>
      </c>
      <c r="G36" s="42">
        <v>0</v>
      </c>
      <c r="H36" s="43">
        <v>0</v>
      </c>
      <c r="I36" s="42">
        <v>0</v>
      </c>
      <c r="J36" s="43">
        <v>0</v>
      </c>
      <c r="K36" s="42">
        <v>0</v>
      </c>
      <c r="L36" s="44">
        <v>12000</v>
      </c>
    </row>
    <row r="37" spans="1:12" s="10" customFormat="1" ht="32.1" customHeight="1" x14ac:dyDescent="0.2">
      <c r="A37" s="38">
        <f t="shared" si="0"/>
        <v>26</v>
      </c>
      <c r="B37" s="64" t="s">
        <v>403</v>
      </c>
      <c r="C37" s="41" t="s">
        <v>525</v>
      </c>
      <c r="D37" s="42">
        <v>8500</v>
      </c>
      <c r="E37" s="43">
        <v>0</v>
      </c>
      <c r="F37" s="42">
        <v>8500</v>
      </c>
      <c r="G37" s="42">
        <v>0</v>
      </c>
      <c r="H37" s="43">
        <v>0</v>
      </c>
      <c r="I37" s="42">
        <v>0</v>
      </c>
      <c r="J37" s="43">
        <v>0</v>
      </c>
      <c r="K37" s="42">
        <v>0</v>
      </c>
      <c r="L37" s="44">
        <v>8500</v>
      </c>
    </row>
    <row r="38" spans="1:12" s="10" customFormat="1" ht="32.1" customHeight="1" x14ac:dyDescent="0.2">
      <c r="A38" s="38">
        <f t="shared" si="0"/>
        <v>27</v>
      </c>
      <c r="B38" s="64" t="s">
        <v>404</v>
      </c>
      <c r="C38" s="41" t="s">
        <v>525</v>
      </c>
      <c r="D38" s="42">
        <v>10500</v>
      </c>
      <c r="E38" s="43">
        <v>0</v>
      </c>
      <c r="F38" s="42">
        <v>10500</v>
      </c>
      <c r="G38" s="42">
        <v>0</v>
      </c>
      <c r="H38" s="43">
        <v>0</v>
      </c>
      <c r="I38" s="42">
        <v>0</v>
      </c>
      <c r="J38" s="43">
        <v>0</v>
      </c>
      <c r="K38" s="42">
        <v>0</v>
      </c>
      <c r="L38" s="44">
        <v>10500</v>
      </c>
    </row>
    <row r="39" spans="1:12" s="10" customFormat="1" ht="32.1" customHeight="1" x14ac:dyDescent="0.2">
      <c r="A39" s="38">
        <f t="shared" si="0"/>
        <v>28</v>
      </c>
      <c r="B39" s="64" t="s">
        <v>405</v>
      </c>
      <c r="C39" s="41" t="s">
        <v>525</v>
      </c>
      <c r="D39" s="42">
        <v>14000</v>
      </c>
      <c r="E39" s="43">
        <v>0</v>
      </c>
      <c r="F39" s="42">
        <v>14000</v>
      </c>
      <c r="G39" s="42">
        <v>0</v>
      </c>
      <c r="H39" s="43">
        <v>0</v>
      </c>
      <c r="I39" s="42">
        <v>0</v>
      </c>
      <c r="J39" s="43">
        <v>0</v>
      </c>
      <c r="K39" s="42">
        <v>0</v>
      </c>
      <c r="L39" s="44">
        <v>14000</v>
      </c>
    </row>
    <row r="40" spans="1:12" s="10" customFormat="1" ht="32.1" customHeight="1" x14ac:dyDescent="0.2">
      <c r="A40" s="38">
        <f t="shared" si="0"/>
        <v>29</v>
      </c>
      <c r="B40" s="64" t="s">
        <v>406</v>
      </c>
      <c r="C40" s="41" t="s">
        <v>525</v>
      </c>
      <c r="D40" s="42">
        <v>8500</v>
      </c>
      <c r="E40" s="43">
        <v>0</v>
      </c>
      <c r="F40" s="42">
        <v>8500</v>
      </c>
      <c r="G40" s="42">
        <v>0</v>
      </c>
      <c r="H40" s="43">
        <v>0</v>
      </c>
      <c r="I40" s="42">
        <v>0</v>
      </c>
      <c r="J40" s="43">
        <v>0</v>
      </c>
      <c r="K40" s="42">
        <v>0</v>
      </c>
      <c r="L40" s="44">
        <v>8500</v>
      </c>
    </row>
    <row r="41" spans="1:12" s="10" customFormat="1" ht="32.1" customHeight="1" x14ac:dyDescent="0.2">
      <c r="A41" s="38">
        <f t="shared" si="0"/>
        <v>30</v>
      </c>
      <c r="B41" s="64" t="s">
        <v>407</v>
      </c>
      <c r="C41" s="41" t="s">
        <v>525</v>
      </c>
      <c r="D41" s="42">
        <v>8500</v>
      </c>
      <c r="E41" s="43">
        <v>0</v>
      </c>
      <c r="F41" s="42">
        <v>8500</v>
      </c>
      <c r="G41" s="42">
        <v>0</v>
      </c>
      <c r="H41" s="43">
        <v>0</v>
      </c>
      <c r="I41" s="42">
        <v>0</v>
      </c>
      <c r="J41" s="43">
        <v>0</v>
      </c>
      <c r="K41" s="42">
        <v>0</v>
      </c>
      <c r="L41" s="44">
        <v>8500</v>
      </c>
    </row>
    <row r="42" spans="1:12" s="10" customFormat="1" ht="32.1" customHeight="1" x14ac:dyDescent="0.2">
      <c r="A42" s="38">
        <f t="shared" si="0"/>
        <v>31</v>
      </c>
      <c r="B42" s="64" t="s">
        <v>408</v>
      </c>
      <c r="C42" s="41" t="s">
        <v>525</v>
      </c>
      <c r="D42" s="42">
        <v>40000</v>
      </c>
      <c r="E42" s="43">
        <v>0</v>
      </c>
      <c r="F42" s="42">
        <v>40000</v>
      </c>
      <c r="G42" s="42">
        <v>0</v>
      </c>
      <c r="H42" s="43">
        <v>797.25</v>
      </c>
      <c r="I42" s="42">
        <v>0</v>
      </c>
      <c r="J42" s="43">
        <v>0</v>
      </c>
      <c r="K42" s="42">
        <v>797.25</v>
      </c>
      <c r="L42" s="44">
        <v>39202.75</v>
      </c>
    </row>
    <row r="43" spans="1:12" s="10" customFormat="1" ht="32.1" customHeight="1" x14ac:dyDescent="0.2">
      <c r="A43" s="38">
        <f t="shared" si="0"/>
        <v>32</v>
      </c>
      <c r="B43" s="64" t="s">
        <v>409</v>
      </c>
      <c r="C43" s="41" t="s">
        <v>525</v>
      </c>
      <c r="D43" s="42">
        <v>40000</v>
      </c>
      <c r="E43" s="43">
        <v>0</v>
      </c>
      <c r="F43" s="42">
        <v>40000</v>
      </c>
      <c r="G43" s="42">
        <v>0</v>
      </c>
      <c r="H43" s="43">
        <v>797.25</v>
      </c>
      <c r="I43" s="42">
        <v>0</v>
      </c>
      <c r="J43" s="43">
        <v>0</v>
      </c>
      <c r="K43" s="42">
        <v>797.25</v>
      </c>
      <c r="L43" s="44">
        <v>39202.75</v>
      </c>
    </row>
    <row r="44" spans="1:12" s="10" customFormat="1" ht="32.1" customHeight="1" x14ac:dyDescent="0.2">
      <c r="A44" s="38">
        <f t="shared" si="0"/>
        <v>33</v>
      </c>
      <c r="B44" s="64" t="s">
        <v>410</v>
      </c>
      <c r="C44" s="41" t="s">
        <v>525</v>
      </c>
      <c r="D44" s="42">
        <v>10500</v>
      </c>
      <c r="E44" s="43">
        <v>0</v>
      </c>
      <c r="F44" s="42">
        <v>10500</v>
      </c>
      <c r="G44" s="42">
        <v>0</v>
      </c>
      <c r="H44" s="43">
        <v>0</v>
      </c>
      <c r="I44" s="42">
        <v>0</v>
      </c>
      <c r="J44" s="43">
        <v>0</v>
      </c>
      <c r="K44" s="42">
        <v>0</v>
      </c>
      <c r="L44" s="44">
        <v>10500</v>
      </c>
    </row>
    <row r="45" spans="1:12" s="10" customFormat="1" ht="32.1" customHeight="1" x14ac:dyDescent="0.2">
      <c r="A45" s="38">
        <f t="shared" si="0"/>
        <v>34</v>
      </c>
      <c r="B45" s="64" t="s">
        <v>411</v>
      </c>
      <c r="C45" s="41" t="s">
        <v>525</v>
      </c>
      <c r="D45" s="42">
        <v>10500</v>
      </c>
      <c r="E45" s="43">
        <v>0</v>
      </c>
      <c r="F45" s="42">
        <v>10500</v>
      </c>
      <c r="G45" s="42">
        <v>0</v>
      </c>
      <c r="H45" s="43">
        <v>0</v>
      </c>
      <c r="I45" s="42">
        <v>0</v>
      </c>
      <c r="J45" s="43">
        <v>0</v>
      </c>
      <c r="K45" s="42">
        <v>0</v>
      </c>
      <c r="L45" s="44">
        <v>10500</v>
      </c>
    </row>
    <row r="46" spans="1:12" s="10" customFormat="1" ht="32.1" customHeight="1" x14ac:dyDescent="0.2">
      <c r="A46" s="38">
        <f t="shared" si="0"/>
        <v>35</v>
      </c>
      <c r="B46" s="64" t="s">
        <v>412</v>
      </c>
      <c r="C46" s="41" t="s">
        <v>525</v>
      </c>
      <c r="D46" s="42">
        <v>10500</v>
      </c>
      <c r="E46" s="43">
        <v>0</v>
      </c>
      <c r="F46" s="42">
        <v>10500</v>
      </c>
      <c r="G46" s="42">
        <v>0</v>
      </c>
      <c r="H46" s="43">
        <v>0</v>
      </c>
      <c r="I46" s="42">
        <v>0</v>
      </c>
      <c r="J46" s="43">
        <v>0</v>
      </c>
      <c r="K46" s="42">
        <v>0</v>
      </c>
      <c r="L46" s="44">
        <v>10500</v>
      </c>
    </row>
    <row r="47" spans="1:12" s="10" customFormat="1" ht="32.1" customHeight="1" x14ac:dyDescent="0.2">
      <c r="A47" s="38">
        <f t="shared" si="0"/>
        <v>36</v>
      </c>
      <c r="B47" s="64" t="s">
        <v>413</v>
      </c>
      <c r="C47" s="41" t="s">
        <v>525</v>
      </c>
      <c r="D47" s="42">
        <v>10500</v>
      </c>
      <c r="E47" s="43">
        <v>0</v>
      </c>
      <c r="F47" s="42">
        <v>10500</v>
      </c>
      <c r="G47" s="42">
        <v>0</v>
      </c>
      <c r="H47" s="43">
        <v>0</v>
      </c>
      <c r="I47" s="42">
        <v>0</v>
      </c>
      <c r="J47" s="43">
        <v>0</v>
      </c>
      <c r="K47" s="42">
        <v>0</v>
      </c>
      <c r="L47" s="44">
        <v>10500</v>
      </c>
    </row>
    <row r="48" spans="1:12" s="10" customFormat="1" ht="32.1" customHeight="1" x14ac:dyDescent="0.2">
      <c r="A48" s="38">
        <f t="shared" si="0"/>
        <v>37</v>
      </c>
      <c r="B48" s="64" t="s">
        <v>414</v>
      </c>
      <c r="C48" s="41" t="s">
        <v>525</v>
      </c>
      <c r="D48" s="42">
        <v>8500</v>
      </c>
      <c r="E48" s="43">
        <v>0</v>
      </c>
      <c r="F48" s="42">
        <v>8500</v>
      </c>
      <c r="G48" s="42">
        <v>0</v>
      </c>
      <c r="H48" s="43">
        <v>0</v>
      </c>
      <c r="I48" s="42">
        <v>0</v>
      </c>
      <c r="J48" s="43">
        <v>0</v>
      </c>
      <c r="K48" s="42">
        <v>0</v>
      </c>
      <c r="L48" s="44">
        <v>8500</v>
      </c>
    </row>
    <row r="49" spans="1:13" s="10" customFormat="1" ht="32.1" customHeight="1" x14ac:dyDescent="0.2">
      <c r="A49" s="38">
        <f t="shared" si="0"/>
        <v>38</v>
      </c>
      <c r="B49" s="64" t="s">
        <v>415</v>
      </c>
      <c r="C49" s="41" t="s">
        <v>525</v>
      </c>
      <c r="D49" s="42">
        <v>8500</v>
      </c>
      <c r="E49" s="43">
        <v>0</v>
      </c>
      <c r="F49" s="42">
        <v>8500</v>
      </c>
      <c r="G49" s="42">
        <v>0</v>
      </c>
      <c r="H49" s="43">
        <v>0</v>
      </c>
      <c r="I49" s="42">
        <v>0</v>
      </c>
      <c r="J49" s="43">
        <v>0</v>
      </c>
      <c r="K49" s="42">
        <v>0</v>
      </c>
      <c r="L49" s="44">
        <v>8500</v>
      </c>
    </row>
    <row r="50" spans="1:13" s="10" customFormat="1" ht="32.1" customHeight="1" x14ac:dyDescent="0.2">
      <c r="A50" s="38">
        <f t="shared" si="0"/>
        <v>39</v>
      </c>
      <c r="B50" s="64" t="s">
        <v>416</v>
      </c>
      <c r="C50" s="41" t="s">
        <v>525</v>
      </c>
      <c r="D50" s="42">
        <v>20000</v>
      </c>
      <c r="E50" s="43">
        <v>0</v>
      </c>
      <c r="F50" s="42">
        <v>20000</v>
      </c>
      <c r="G50" s="42">
        <v>0</v>
      </c>
      <c r="H50" s="43">
        <v>0</v>
      </c>
      <c r="I50" s="42">
        <v>0</v>
      </c>
      <c r="J50" s="43">
        <v>0</v>
      </c>
      <c r="K50" s="42">
        <v>0</v>
      </c>
      <c r="L50" s="44">
        <v>20000</v>
      </c>
    </row>
    <row r="51" spans="1:13" s="10" customFormat="1" ht="32.1" customHeight="1" x14ac:dyDescent="0.2">
      <c r="A51" s="38">
        <f t="shared" si="0"/>
        <v>40</v>
      </c>
      <c r="B51" s="64" t="s">
        <v>417</v>
      </c>
      <c r="C51" s="41" t="s">
        <v>526</v>
      </c>
      <c r="D51" s="42">
        <v>10500</v>
      </c>
      <c r="E51" s="43">
        <v>0</v>
      </c>
      <c r="F51" s="42">
        <v>10500</v>
      </c>
      <c r="G51" s="42">
        <v>0</v>
      </c>
      <c r="H51" s="43">
        <v>0</v>
      </c>
      <c r="I51" s="42">
        <v>0</v>
      </c>
      <c r="J51" s="43">
        <v>0</v>
      </c>
      <c r="K51" s="42">
        <v>0</v>
      </c>
      <c r="L51" s="44">
        <v>10500</v>
      </c>
    </row>
    <row r="52" spans="1:13" s="10" customFormat="1" ht="32.1" customHeight="1" x14ac:dyDescent="0.2">
      <c r="A52" s="38">
        <f t="shared" si="0"/>
        <v>41</v>
      </c>
      <c r="B52" s="64" t="s">
        <v>418</v>
      </c>
      <c r="C52" s="41" t="s">
        <v>525</v>
      </c>
      <c r="D52" s="42">
        <v>8500</v>
      </c>
      <c r="E52" s="43">
        <v>0</v>
      </c>
      <c r="F52" s="42">
        <v>8500</v>
      </c>
      <c r="G52" s="42">
        <v>0</v>
      </c>
      <c r="H52" s="43">
        <v>0</v>
      </c>
      <c r="I52" s="42">
        <v>0</v>
      </c>
      <c r="J52" s="43">
        <v>0</v>
      </c>
      <c r="K52" s="42">
        <v>0</v>
      </c>
      <c r="L52" s="44">
        <v>8500</v>
      </c>
    </row>
    <row r="53" spans="1:13" s="10" customFormat="1" ht="32.1" customHeight="1" x14ac:dyDescent="0.2">
      <c r="A53" s="38">
        <f t="shared" si="0"/>
        <v>42</v>
      </c>
      <c r="B53" s="64" t="s">
        <v>419</v>
      </c>
      <c r="C53" s="41" t="s">
        <v>525</v>
      </c>
      <c r="D53" s="42">
        <v>12000</v>
      </c>
      <c r="E53" s="43">
        <v>0</v>
      </c>
      <c r="F53" s="42">
        <v>12000</v>
      </c>
      <c r="G53" s="42">
        <v>0</v>
      </c>
      <c r="H53" s="43">
        <v>0</v>
      </c>
      <c r="I53" s="42">
        <v>0</v>
      </c>
      <c r="J53" s="43">
        <v>0</v>
      </c>
      <c r="K53" s="42">
        <v>0</v>
      </c>
      <c r="L53" s="44">
        <v>12000</v>
      </c>
    </row>
    <row r="54" spans="1:13" s="10" customFormat="1" ht="32.1" customHeight="1" x14ac:dyDescent="0.2">
      <c r="A54" s="38">
        <f t="shared" si="0"/>
        <v>43</v>
      </c>
      <c r="B54" s="64" t="s">
        <v>420</v>
      </c>
      <c r="C54" s="41" t="s">
        <v>525</v>
      </c>
      <c r="D54" s="42">
        <v>8500</v>
      </c>
      <c r="E54" s="43">
        <v>0</v>
      </c>
      <c r="F54" s="42">
        <v>8500</v>
      </c>
      <c r="G54" s="42">
        <v>0</v>
      </c>
      <c r="H54" s="43">
        <v>0</v>
      </c>
      <c r="I54" s="42">
        <v>0</v>
      </c>
      <c r="J54" s="43">
        <v>0</v>
      </c>
      <c r="K54" s="42">
        <v>0</v>
      </c>
      <c r="L54" s="44">
        <v>8500</v>
      </c>
    </row>
    <row r="55" spans="1:13" s="10" customFormat="1" ht="32.1" customHeight="1" x14ac:dyDescent="0.2">
      <c r="A55" s="38">
        <f t="shared" si="0"/>
        <v>44</v>
      </c>
      <c r="B55" s="64" t="s">
        <v>421</v>
      </c>
      <c r="C55" s="41" t="s">
        <v>525</v>
      </c>
      <c r="D55" s="42">
        <v>12000</v>
      </c>
      <c r="E55" s="43">
        <v>0</v>
      </c>
      <c r="F55" s="42">
        <v>12000</v>
      </c>
      <c r="G55" s="42">
        <v>0</v>
      </c>
      <c r="H55" s="43">
        <v>0</v>
      </c>
      <c r="I55" s="42">
        <v>0</v>
      </c>
      <c r="J55" s="43">
        <v>0</v>
      </c>
      <c r="K55" s="42">
        <v>0</v>
      </c>
      <c r="L55" s="44">
        <v>12000</v>
      </c>
    </row>
    <row r="56" spans="1:13" s="10" customFormat="1" ht="32.1" customHeight="1" x14ac:dyDescent="0.2">
      <c r="A56" s="38">
        <f t="shared" si="0"/>
        <v>45</v>
      </c>
      <c r="B56" s="64" t="s">
        <v>422</v>
      </c>
      <c r="C56" s="41" t="s">
        <v>525</v>
      </c>
      <c r="D56" s="42">
        <v>8500</v>
      </c>
      <c r="E56" s="43">
        <v>0</v>
      </c>
      <c r="F56" s="42">
        <v>8500</v>
      </c>
      <c r="G56" s="42">
        <v>0</v>
      </c>
      <c r="H56" s="43">
        <v>0</v>
      </c>
      <c r="I56" s="42">
        <v>0</v>
      </c>
      <c r="J56" s="43">
        <v>0</v>
      </c>
      <c r="K56" s="42">
        <v>0</v>
      </c>
      <c r="L56" s="44">
        <v>8500</v>
      </c>
    </row>
    <row r="57" spans="1:13" s="10" customFormat="1" ht="32.1" customHeight="1" x14ac:dyDescent="0.2">
      <c r="A57" s="40"/>
      <c r="B57" s="64"/>
      <c r="C57" s="41"/>
      <c r="D57" s="42"/>
      <c r="E57" s="43"/>
      <c r="F57" s="42"/>
      <c r="G57" s="42"/>
      <c r="H57" s="43"/>
      <c r="I57" s="42"/>
      <c r="J57" s="43"/>
      <c r="K57" s="42"/>
      <c r="L57" s="12"/>
    </row>
    <row r="58" spans="1:13" s="9" customFormat="1" ht="24.75" customHeight="1" thickBot="1" x14ac:dyDescent="0.25">
      <c r="A58" s="45"/>
      <c r="B58" s="110" t="s">
        <v>15</v>
      </c>
      <c r="C58" s="110"/>
      <c r="D58" s="20">
        <v>550000</v>
      </c>
      <c r="E58" s="20">
        <v>0</v>
      </c>
      <c r="F58" s="20">
        <v>550000</v>
      </c>
      <c r="G58" s="20">
        <v>0</v>
      </c>
      <c r="H58" s="20">
        <v>1594.5</v>
      </c>
      <c r="I58" s="20">
        <v>0</v>
      </c>
      <c r="J58" s="20">
        <v>0</v>
      </c>
      <c r="K58" s="20">
        <v>1594.5</v>
      </c>
      <c r="L58" s="20">
        <v>548405.5</v>
      </c>
    </row>
    <row r="59" spans="1:13" ht="21.75" customHeight="1" x14ac:dyDescent="0.2"/>
    <row r="60" spans="1:13" ht="21.75" customHeight="1" x14ac:dyDescent="0.2"/>
    <row r="61" spans="1:13" s="3" customFormat="1" ht="21.75" customHeight="1" x14ac:dyDescent="0.2">
      <c r="B61"/>
      <c r="C61" s="53"/>
      <c r="D61" s="73"/>
      <c r="E61" s="53"/>
      <c r="F61" s="55"/>
      <c r="G61" s="53"/>
      <c r="H61" s="104" t="s">
        <v>28</v>
      </c>
      <c r="I61" s="104"/>
      <c r="J61"/>
      <c r="K61"/>
      <c r="L61"/>
      <c r="M61"/>
    </row>
    <row r="62" spans="1:13" s="3" customFormat="1" ht="21.75" customHeight="1" x14ac:dyDescent="0.2">
      <c r="B62"/>
      <c r="C62" s="53"/>
      <c r="D62" s="55"/>
      <c r="E62" s="53"/>
      <c r="F62" s="55"/>
      <c r="G62" s="53"/>
      <c r="H62" s="53"/>
      <c r="I62" s="53"/>
      <c r="J62"/>
      <c r="K62"/>
      <c r="L62"/>
      <c r="M62"/>
    </row>
    <row r="63" spans="1:13" s="3" customFormat="1" ht="21.75" customHeight="1" x14ac:dyDescent="0.2">
      <c r="B63"/>
      <c r="C63" s="53"/>
      <c r="D63" s="55"/>
      <c r="E63" s="53"/>
      <c r="F63" s="55"/>
      <c r="G63" s="53"/>
      <c r="H63" s="53"/>
      <c r="I63" s="53"/>
      <c r="J63"/>
      <c r="K63"/>
      <c r="L63"/>
      <c r="M63"/>
    </row>
    <row r="64" spans="1:13" s="3" customFormat="1" ht="21.75" customHeight="1" x14ac:dyDescent="0.2">
      <c r="B64"/>
      <c r="C64" s="53"/>
      <c r="D64" s="57"/>
      <c r="E64" s="53"/>
      <c r="F64" s="55"/>
      <c r="G64" s="53"/>
      <c r="H64" s="58"/>
      <c r="I64" s="58"/>
      <c r="J64"/>
      <c r="K64"/>
      <c r="L64"/>
      <c r="M64"/>
    </row>
    <row r="65" spans="1:13" s="3" customFormat="1" ht="21.75" customHeight="1" x14ac:dyDescent="0.2">
      <c r="B65"/>
      <c r="C65" s="53"/>
      <c r="D65" s="73"/>
      <c r="E65" s="53"/>
      <c r="F65" s="55"/>
      <c r="G65" s="53"/>
      <c r="H65" s="104" t="s">
        <v>29</v>
      </c>
      <c r="I65" s="104"/>
      <c r="J65"/>
      <c r="K65"/>
      <c r="L65"/>
      <c r="M65"/>
    </row>
    <row r="66" spans="1:13" s="3" customFormat="1" ht="21.75" customHeight="1" x14ac:dyDescent="0.2">
      <c r="B66"/>
      <c r="C66"/>
      <c r="D66"/>
      <c r="E66"/>
      <c r="F66"/>
      <c r="G66"/>
      <c r="H66"/>
      <c r="I66"/>
      <c r="J66"/>
      <c r="K66"/>
      <c r="L66"/>
      <c r="M66"/>
    </row>
    <row r="67" spans="1:13" s="3" customFormat="1" ht="21.75" customHeight="1" x14ac:dyDescent="0.2">
      <c r="B67"/>
      <c r="C67"/>
      <c r="D67"/>
      <c r="E67"/>
      <c r="F67"/>
      <c r="G67"/>
      <c r="H67"/>
      <c r="I67"/>
      <c r="J67"/>
      <c r="K67"/>
      <c r="L67"/>
      <c r="M67"/>
    </row>
    <row r="68" spans="1:13" s="3" customFormat="1" ht="21.75" customHeight="1" x14ac:dyDescent="0.2">
      <c r="B68"/>
      <c r="C68"/>
      <c r="D68"/>
      <c r="E68"/>
      <c r="F68"/>
      <c r="G68"/>
      <c r="H68"/>
      <c r="I68"/>
      <c r="J68"/>
      <c r="K68"/>
      <c r="L68"/>
      <c r="M68"/>
    </row>
    <row r="69" spans="1:13" s="3" customFormat="1" ht="21.75" customHeight="1" x14ac:dyDescent="0.2">
      <c r="B69"/>
      <c r="C69"/>
      <c r="D69"/>
      <c r="E69"/>
      <c r="F69"/>
      <c r="G69"/>
      <c r="H69"/>
      <c r="I69"/>
      <c r="J69"/>
      <c r="K69"/>
      <c r="L69"/>
      <c r="M69"/>
    </row>
    <row r="70" spans="1:13" s="3" customFormat="1" ht="21.75" customHeight="1" x14ac:dyDescent="0.2">
      <c r="B70"/>
      <c r="C70"/>
      <c r="D70"/>
      <c r="E70"/>
      <c r="F70"/>
      <c r="G70"/>
      <c r="H70"/>
      <c r="I70"/>
      <c r="J70"/>
      <c r="K70"/>
      <c r="L70"/>
      <c r="M70"/>
    </row>
    <row r="71" spans="1:13" s="3" customFormat="1" ht="21.75" customHeight="1" x14ac:dyDescent="0.2">
      <c r="B71"/>
      <c r="C71"/>
      <c r="D71"/>
      <c r="E71"/>
      <c r="F71"/>
      <c r="G71"/>
      <c r="H71"/>
      <c r="I71"/>
      <c r="J71"/>
      <c r="K71"/>
      <c r="L71"/>
      <c r="M71"/>
    </row>
    <row r="72" spans="1:13" s="3" customFormat="1" ht="21.75" customHeight="1" x14ac:dyDescent="0.2">
      <c r="B72"/>
      <c r="C72"/>
      <c r="D72"/>
      <c r="E72"/>
      <c r="F72"/>
      <c r="G72"/>
      <c r="H72"/>
      <c r="I72"/>
      <c r="J72"/>
      <c r="K72"/>
      <c r="L72"/>
      <c r="M72"/>
    </row>
    <row r="73" spans="1:13" s="3" customFormat="1" ht="21.75" customHeight="1" x14ac:dyDescent="0.2">
      <c r="B73"/>
      <c r="C73"/>
      <c r="D73"/>
      <c r="E73"/>
      <c r="F73"/>
      <c r="G73"/>
      <c r="H73"/>
      <c r="I73"/>
      <c r="J73"/>
      <c r="K73"/>
      <c r="L73"/>
      <c r="M73"/>
    </row>
    <row r="74" spans="1:13" s="3" customFormat="1" ht="21.75" customHeight="1" x14ac:dyDescent="0.2">
      <c r="B74"/>
      <c r="C74"/>
      <c r="D74"/>
      <c r="E74"/>
      <c r="F74"/>
      <c r="G74"/>
      <c r="H74"/>
      <c r="I74"/>
      <c r="J74"/>
      <c r="K74"/>
      <c r="L74"/>
      <c r="M74"/>
    </row>
    <row r="75" spans="1:13" s="3" customFormat="1" ht="21.75" customHeight="1" x14ac:dyDescent="0.2">
      <c r="B75"/>
      <c r="C75"/>
      <c r="D75"/>
      <c r="E75"/>
      <c r="F75"/>
      <c r="G75"/>
      <c r="H75"/>
      <c r="I75"/>
      <c r="J75"/>
      <c r="K75"/>
      <c r="L75"/>
      <c r="M75"/>
    </row>
    <row r="76" spans="1:13" ht="21.75" customHeight="1" x14ac:dyDescent="0.2">
      <c r="A76"/>
    </row>
    <row r="77" spans="1:13" ht="21.75" customHeight="1" x14ac:dyDescent="0.2">
      <c r="A77"/>
    </row>
    <row r="78" spans="1:13" ht="21.75" customHeight="1" x14ac:dyDescent="0.2">
      <c r="A78"/>
    </row>
    <row r="79" spans="1:13" ht="21.75" customHeight="1" x14ac:dyDescent="0.2">
      <c r="A79"/>
    </row>
    <row r="80" spans="1:13" ht="21.75" customHeight="1" x14ac:dyDescent="0.2">
      <c r="A80"/>
    </row>
    <row r="81" spans="1:1" ht="21.75" customHeight="1" x14ac:dyDescent="0.2"/>
    <row r="82" spans="1:1" ht="21.75" customHeight="1" x14ac:dyDescent="0.2"/>
    <row r="83" spans="1:1" ht="21.75" customHeight="1" x14ac:dyDescent="0.2"/>
    <row r="90" spans="1:1" s="2" customFormat="1" ht="36" customHeight="1" x14ac:dyDescent="0.2">
      <c r="A90" s="6"/>
    </row>
    <row r="91" spans="1:1" s="2" customFormat="1" ht="36" customHeight="1" x14ac:dyDescent="0.2">
      <c r="A91" s="6"/>
    </row>
    <row r="93" spans="1:1" ht="36" customHeight="1" x14ac:dyDescent="0.2"/>
    <row r="94" spans="1:1" ht="36" customHeight="1" x14ac:dyDescent="0.2"/>
    <row r="95" spans="1:1" ht="36" customHeight="1" x14ac:dyDescent="0.2"/>
    <row r="96" spans="1:1" ht="36" customHeight="1" x14ac:dyDescent="0.2"/>
    <row r="104" spans="1:1" s="4" customFormat="1" ht="36" customHeight="1" x14ac:dyDescent="0.2">
      <c r="A104" s="5"/>
    </row>
    <row r="105" spans="1:1" s="4" customFormat="1" ht="36" customHeight="1" x14ac:dyDescent="0.2">
      <c r="A105" s="5"/>
    </row>
    <row r="106" spans="1:1" s="4" customFormat="1" ht="36" customHeight="1" x14ac:dyDescent="0.2">
      <c r="A106" s="5"/>
    </row>
    <row r="107" spans="1:1" s="4" customFormat="1" ht="36" customHeight="1" x14ac:dyDescent="0.2">
      <c r="A107" s="5"/>
    </row>
    <row r="108" spans="1:1" s="4" customFormat="1" ht="36" customHeight="1" x14ac:dyDescent="0.2">
      <c r="A108" s="5"/>
    </row>
    <row r="109" spans="1:1" s="4" customFormat="1" ht="36" customHeight="1" x14ac:dyDescent="0.2">
      <c r="A109" s="5"/>
    </row>
    <row r="110" spans="1:1" s="4" customFormat="1" ht="36" customHeight="1" x14ac:dyDescent="0.2">
      <c r="A110" s="5"/>
    </row>
    <row r="111" spans="1:1" s="4" customFormat="1" ht="36" customHeight="1" x14ac:dyDescent="0.2">
      <c r="A111" s="5"/>
    </row>
    <row r="112" spans="1:1" s="4" customFormat="1" ht="36" customHeight="1" x14ac:dyDescent="0.2">
      <c r="A112" s="5"/>
    </row>
    <row r="113" spans="1:1" s="4" customFormat="1" ht="36" customHeight="1" x14ac:dyDescent="0.2">
      <c r="A113" s="5"/>
    </row>
    <row r="114" spans="1:1" s="4" customFormat="1" ht="36" customHeight="1" x14ac:dyDescent="0.2">
      <c r="A114" s="5"/>
    </row>
    <row r="115" spans="1:1" s="4" customFormat="1" ht="36" customHeight="1" x14ac:dyDescent="0.2">
      <c r="A115" s="5"/>
    </row>
    <row r="116" spans="1:1" s="4" customFormat="1" ht="36" customHeight="1" x14ac:dyDescent="0.2">
      <c r="A116" s="5"/>
    </row>
    <row r="117" spans="1:1" s="4" customFormat="1" ht="36" customHeight="1" x14ac:dyDescent="0.2">
      <c r="A117" s="5"/>
    </row>
  </sheetData>
  <mergeCells count="7">
    <mergeCell ref="H61:I61"/>
    <mergeCell ref="H65:I65"/>
    <mergeCell ref="A4:L4"/>
    <mergeCell ref="A9:L9"/>
    <mergeCell ref="B58:C58"/>
    <mergeCell ref="A6:L6"/>
    <mergeCell ref="A7:N7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P49"/>
  <sheetViews>
    <sheetView showGridLines="0" topLeftCell="B1" zoomScale="80" zoomScaleNormal="80" zoomScaleSheetLayoutView="70" workbookViewId="0">
      <selection activeCell="D42" sqref="D42"/>
    </sheetView>
  </sheetViews>
  <sheetFormatPr baseColWidth="10" defaultRowHeight="12.75" x14ac:dyDescent="0.2"/>
  <cols>
    <col min="1" max="1" width="2.140625" customWidth="1"/>
    <col min="2" max="2" width="6.5703125" customWidth="1"/>
    <col min="3" max="4" width="47.28515625" customWidth="1"/>
    <col min="5" max="5" width="28" bestFit="1" customWidth="1"/>
    <col min="6" max="7" width="28" customWidth="1"/>
    <col min="8" max="8" width="21.42578125" bestFit="1" customWidth="1"/>
    <col min="9" max="9" width="16.5703125" bestFit="1" customWidth="1"/>
    <col min="10" max="10" width="15.85546875" bestFit="1" customWidth="1"/>
    <col min="11" max="11" width="11" bestFit="1" customWidth="1"/>
    <col min="12" max="12" width="12.28515625" bestFit="1" customWidth="1"/>
    <col min="13" max="13" width="14.5703125" customWidth="1"/>
    <col min="14" max="14" width="15" customWidth="1"/>
    <col min="15" max="15" width="15.5703125" customWidth="1"/>
    <col min="16" max="16" width="16.7109375" customWidth="1"/>
  </cols>
  <sheetData>
    <row r="9" spans="1:16" x14ac:dyDescent="0.2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16" ht="15.75" x14ac:dyDescent="0.25">
      <c r="B10" s="106" t="s">
        <v>13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1:16" ht="15" x14ac:dyDescent="0.25">
      <c r="B11" s="112" t="s">
        <v>509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6" ht="9" customHeight="1" x14ac:dyDescent="0.2">
      <c r="B12" s="3"/>
      <c r="C12" s="16"/>
      <c r="D12" s="16"/>
      <c r="E12" s="16"/>
      <c r="F12" s="16"/>
      <c r="G12" s="16"/>
      <c r="H12" s="16"/>
      <c r="J12" s="16"/>
      <c r="L12" s="16"/>
      <c r="M12" s="16"/>
    </row>
    <row r="13" spans="1:16" x14ac:dyDescent="0.2">
      <c r="A13" s="7"/>
      <c r="B13" s="109" t="s">
        <v>32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</row>
    <row r="14" spans="1:16" x14ac:dyDescent="0.2">
      <c r="A14" s="7"/>
      <c r="B14" s="33"/>
      <c r="C14" s="33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3"/>
    </row>
    <row r="15" spans="1:16" x14ac:dyDescent="0.2">
      <c r="A15" s="7"/>
      <c r="B15" s="33"/>
      <c r="C15" s="33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3"/>
    </row>
    <row r="16" spans="1:16" ht="10.5" customHeight="1" thickBot="1" x14ac:dyDescent="0.25"/>
    <row r="17" spans="2:16" ht="27.75" customHeight="1" x14ac:dyDescent="0.25">
      <c r="B17" s="25" t="s">
        <v>12</v>
      </c>
      <c r="C17" s="26" t="s">
        <v>9</v>
      </c>
      <c r="D17" s="26" t="s">
        <v>23</v>
      </c>
      <c r="E17" s="26" t="s">
        <v>10</v>
      </c>
      <c r="F17" s="26" t="s">
        <v>11</v>
      </c>
      <c r="G17" s="26" t="s">
        <v>24</v>
      </c>
      <c r="H17" s="27" t="s">
        <v>16</v>
      </c>
      <c r="I17" s="27" t="s">
        <v>0</v>
      </c>
      <c r="J17" s="27" t="s">
        <v>1</v>
      </c>
      <c r="K17" s="27" t="s">
        <v>2</v>
      </c>
      <c r="L17" s="27" t="s">
        <v>3</v>
      </c>
      <c r="M17" s="27" t="s">
        <v>4</v>
      </c>
      <c r="N17" s="27" t="s">
        <v>5</v>
      </c>
      <c r="O17" s="27" t="s">
        <v>6</v>
      </c>
      <c r="P17" s="28" t="s">
        <v>14</v>
      </c>
    </row>
    <row r="18" spans="2:16" s="51" customFormat="1" ht="38.25" customHeight="1" x14ac:dyDescent="0.2">
      <c r="B18" s="50">
        <v>1</v>
      </c>
      <c r="C18" s="92" t="s">
        <v>424</v>
      </c>
      <c r="D18" s="92" t="s">
        <v>541</v>
      </c>
      <c r="E18" s="93" t="s">
        <v>440</v>
      </c>
      <c r="F18" s="93" t="s">
        <v>536</v>
      </c>
      <c r="G18" s="93" t="s">
        <v>25</v>
      </c>
      <c r="H18" s="94">
        <v>80000</v>
      </c>
      <c r="I18" s="94">
        <v>0</v>
      </c>
      <c r="J18" s="94">
        <v>70000</v>
      </c>
      <c r="K18" s="94">
        <v>2296</v>
      </c>
      <c r="L18" s="94">
        <v>7400.8606666666674</v>
      </c>
      <c r="M18" s="94">
        <v>2432</v>
      </c>
      <c r="N18" s="95">
        <v>25</v>
      </c>
      <c r="O18" s="94">
        <f t="shared" ref="O18:O37" si="0">K18+L18+M18+N18</f>
        <v>12153.860666666667</v>
      </c>
      <c r="P18" s="94">
        <f t="shared" ref="P18:P27" si="1">H18-O18</f>
        <v>67846.139333333325</v>
      </c>
    </row>
    <row r="19" spans="2:16" s="51" customFormat="1" ht="38.25" customHeight="1" x14ac:dyDescent="0.2">
      <c r="B19" s="85">
        <f>B18+1</f>
        <v>2</v>
      </c>
      <c r="C19" s="93" t="s">
        <v>425</v>
      </c>
      <c r="D19" s="93" t="s">
        <v>541</v>
      </c>
      <c r="E19" s="93" t="s">
        <v>441</v>
      </c>
      <c r="F19" s="93" t="s">
        <v>536</v>
      </c>
      <c r="G19" s="93" t="s">
        <v>25</v>
      </c>
      <c r="H19" s="94">
        <v>70000</v>
      </c>
      <c r="I19" s="94">
        <v>0</v>
      </c>
      <c r="J19" s="94">
        <v>70000</v>
      </c>
      <c r="K19" s="94">
        <v>2009</v>
      </c>
      <c r="L19" s="94">
        <v>5368.4756666666663</v>
      </c>
      <c r="M19" s="94">
        <v>2128</v>
      </c>
      <c r="N19" s="94">
        <v>25</v>
      </c>
      <c r="O19" s="94">
        <f t="shared" si="0"/>
        <v>9530.4756666666653</v>
      </c>
      <c r="P19" s="94">
        <f t="shared" si="1"/>
        <v>60469.524333333335</v>
      </c>
    </row>
    <row r="20" spans="2:16" s="51" customFormat="1" ht="38.25" customHeight="1" x14ac:dyDescent="0.2">
      <c r="B20" s="50">
        <f t="shared" ref="B20" si="2">B19+1</f>
        <v>3</v>
      </c>
      <c r="C20" s="92" t="s">
        <v>423</v>
      </c>
      <c r="D20" s="92" t="s">
        <v>539</v>
      </c>
      <c r="E20" s="92" t="s">
        <v>439</v>
      </c>
      <c r="F20" s="93" t="s">
        <v>536</v>
      </c>
      <c r="G20" s="93" t="s">
        <v>25</v>
      </c>
      <c r="H20" s="96">
        <v>80000</v>
      </c>
      <c r="I20" s="94">
        <v>0</v>
      </c>
      <c r="J20" s="94">
        <f>+H20+I20</f>
        <v>80000</v>
      </c>
      <c r="K20" s="94">
        <v>2296</v>
      </c>
      <c r="L20" s="94">
        <v>7400.8606666666674</v>
      </c>
      <c r="M20" s="94">
        <v>2432</v>
      </c>
      <c r="N20" s="94">
        <v>25</v>
      </c>
      <c r="O20" s="94">
        <f>K20+L20+M20+N20</f>
        <v>12153.860666666667</v>
      </c>
      <c r="P20" s="94">
        <f>H20-O20</f>
        <v>67846.139333333325</v>
      </c>
    </row>
    <row r="21" spans="2:16" s="51" customFormat="1" ht="38.25" customHeight="1" x14ac:dyDescent="0.2">
      <c r="B21" s="50">
        <v>4</v>
      </c>
      <c r="C21" s="93" t="s">
        <v>430</v>
      </c>
      <c r="D21" s="93" t="s">
        <v>541</v>
      </c>
      <c r="E21" s="93" t="s">
        <v>445</v>
      </c>
      <c r="F21" s="93" t="s">
        <v>536</v>
      </c>
      <c r="G21" s="93" t="s">
        <v>530</v>
      </c>
      <c r="H21" s="94">
        <v>50000</v>
      </c>
      <c r="I21" s="97">
        <v>0</v>
      </c>
      <c r="J21" s="94">
        <v>50000</v>
      </c>
      <c r="K21" s="94">
        <v>1435</v>
      </c>
      <c r="L21" s="94">
        <v>1853.9984999999997</v>
      </c>
      <c r="M21" s="94">
        <v>1520</v>
      </c>
      <c r="N21" s="97">
        <v>25</v>
      </c>
      <c r="O21" s="94">
        <f>K21+L21+M21+N21</f>
        <v>4833.9984999999997</v>
      </c>
      <c r="P21" s="94">
        <f>H21-O21</f>
        <v>45166.001499999998</v>
      </c>
    </row>
    <row r="22" spans="2:16" s="51" customFormat="1" ht="38.25" customHeight="1" x14ac:dyDescent="0.2">
      <c r="B22" s="50">
        <v>5</v>
      </c>
      <c r="C22" s="86" t="s">
        <v>531</v>
      </c>
      <c r="D22" s="86" t="s">
        <v>541</v>
      </c>
      <c r="E22" s="92" t="s">
        <v>535</v>
      </c>
      <c r="F22" s="93" t="s">
        <v>536</v>
      </c>
      <c r="G22" s="92" t="s">
        <v>530</v>
      </c>
      <c r="H22" s="87">
        <v>70000</v>
      </c>
      <c r="I22" s="86">
        <v>0</v>
      </c>
      <c r="J22" s="87">
        <v>70000</v>
      </c>
      <c r="K22" s="87">
        <v>2009</v>
      </c>
      <c r="L22" s="87">
        <v>5368.48</v>
      </c>
      <c r="M22" s="87">
        <v>2128</v>
      </c>
      <c r="N22" s="86">
        <v>25</v>
      </c>
      <c r="O22" s="87">
        <v>9530.48</v>
      </c>
      <c r="P22" s="87">
        <v>60469.52</v>
      </c>
    </row>
    <row r="23" spans="2:16" s="51" customFormat="1" ht="38.25" customHeight="1" x14ac:dyDescent="0.2">
      <c r="B23" s="50">
        <v>6</v>
      </c>
      <c r="C23" s="93" t="s">
        <v>426</v>
      </c>
      <c r="D23" s="93" t="s">
        <v>539</v>
      </c>
      <c r="E23" s="93" t="s">
        <v>7</v>
      </c>
      <c r="F23" s="93" t="s">
        <v>536</v>
      </c>
      <c r="G23" s="93" t="s">
        <v>25</v>
      </c>
      <c r="H23" s="94">
        <v>59600</v>
      </c>
      <c r="I23" s="94">
        <v>0</v>
      </c>
      <c r="J23" s="94">
        <v>80000</v>
      </c>
      <c r="K23" s="94">
        <v>1710.52</v>
      </c>
      <c r="L23" s="94">
        <v>3411.4036666666661</v>
      </c>
      <c r="M23" s="94">
        <v>1811.84</v>
      </c>
      <c r="N23" s="94">
        <v>25</v>
      </c>
      <c r="O23" s="94">
        <f t="shared" si="0"/>
        <v>6958.7636666666658</v>
      </c>
      <c r="P23" s="94">
        <f t="shared" si="1"/>
        <v>52641.236333333334</v>
      </c>
    </row>
    <row r="24" spans="2:16" s="51" customFormat="1" ht="38.25" customHeight="1" x14ac:dyDescent="0.2">
      <c r="B24" s="50">
        <f t="shared" ref="B24:B27" si="3">B23+1</f>
        <v>7</v>
      </c>
      <c r="C24" s="93" t="s">
        <v>427</v>
      </c>
      <c r="D24" s="93" t="s">
        <v>541</v>
      </c>
      <c r="E24" s="93" t="s">
        <v>442</v>
      </c>
      <c r="F24" s="93" t="s">
        <v>536</v>
      </c>
      <c r="G24" s="93" t="s">
        <v>25</v>
      </c>
      <c r="H24" s="94">
        <v>65000</v>
      </c>
      <c r="I24" s="94">
        <v>0</v>
      </c>
      <c r="J24" s="94">
        <v>45000</v>
      </c>
      <c r="K24" s="94">
        <v>1865.5</v>
      </c>
      <c r="L24" s="94">
        <v>4427.5756666666657</v>
      </c>
      <c r="M24" s="94">
        <v>1976</v>
      </c>
      <c r="N24" s="94">
        <v>25</v>
      </c>
      <c r="O24" s="94">
        <f t="shared" si="0"/>
        <v>8294.0756666666657</v>
      </c>
      <c r="P24" s="94">
        <f t="shared" si="1"/>
        <v>56705.924333333336</v>
      </c>
    </row>
    <row r="25" spans="2:16" s="51" customFormat="1" ht="38.25" customHeight="1" x14ac:dyDescent="0.2">
      <c r="B25" s="50">
        <v>8</v>
      </c>
      <c r="C25" s="86" t="s">
        <v>532</v>
      </c>
      <c r="D25" s="86" t="s">
        <v>541</v>
      </c>
      <c r="E25" s="93" t="s">
        <v>19</v>
      </c>
      <c r="F25" s="93" t="s">
        <v>536</v>
      </c>
      <c r="G25" s="93" t="s">
        <v>530</v>
      </c>
      <c r="H25" s="87">
        <v>65000</v>
      </c>
      <c r="I25" s="86">
        <v>0</v>
      </c>
      <c r="J25" s="87">
        <v>65000</v>
      </c>
      <c r="K25" s="87">
        <v>1865.5</v>
      </c>
      <c r="L25" s="87">
        <v>4427.58</v>
      </c>
      <c r="M25" s="87">
        <v>1976</v>
      </c>
      <c r="N25" s="86">
        <v>25</v>
      </c>
      <c r="O25" s="87">
        <v>8294.08</v>
      </c>
      <c r="P25" s="87">
        <v>56705.919999999998</v>
      </c>
    </row>
    <row r="26" spans="2:16" s="51" customFormat="1" ht="38.25" customHeight="1" x14ac:dyDescent="0.2">
      <c r="B26" s="50">
        <v>9</v>
      </c>
      <c r="C26" s="93" t="s">
        <v>428</v>
      </c>
      <c r="D26" s="93" t="s">
        <v>541</v>
      </c>
      <c r="E26" s="93" t="s">
        <v>443</v>
      </c>
      <c r="F26" s="93" t="s">
        <v>536</v>
      </c>
      <c r="G26" s="93" t="s">
        <v>530</v>
      </c>
      <c r="H26" s="94">
        <v>50000</v>
      </c>
      <c r="I26" s="94">
        <v>0</v>
      </c>
      <c r="J26" s="94">
        <v>50000</v>
      </c>
      <c r="K26" s="94">
        <v>1435</v>
      </c>
      <c r="L26" s="94">
        <v>1853.9984999999997</v>
      </c>
      <c r="M26" s="94">
        <v>1520</v>
      </c>
      <c r="N26" s="94">
        <v>25</v>
      </c>
      <c r="O26" s="94">
        <f t="shared" si="0"/>
        <v>4833.9984999999997</v>
      </c>
      <c r="P26" s="94">
        <f t="shared" si="1"/>
        <v>45166.001499999998</v>
      </c>
    </row>
    <row r="27" spans="2:16" s="51" customFormat="1" ht="38.25" customHeight="1" x14ac:dyDescent="0.2">
      <c r="B27" s="50">
        <f t="shared" si="3"/>
        <v>10</v>
      </c>
      <c r="C27" s="93" t="s">
        <v>429</v>
      </c>
      <c r="D27" s="93" t="s">
        <v>541</v>
      </c>
      <c r="E27" s="93" t="s">
        <v>444</v>
      </c>
      <c r="F27" s="93" t="s">
        <v>536</v>
      </c>
      <c r="G27" s="93" t="s">
        <v>530</v>
      </c>
      <c r="H27" s="94">
        <v>65000</v>
      </c>
      <c r="I27" s="94">
        <v>0</v>
      </c>
      <c r="J27" s="94">
        <v>50000</v>
      </c>
      <c r="K27" s="94">
        <v>1865.5</v>
      </c>
      <c r="L27" s="94">
        <v>4427.5756666666657</v>
      </c>
      <c r="M27" s="94">
        <v>1976</v>
      </c>
      <c r="N27" s="94">
        <v>25</v>
      </c>
      <c r="O27" s="94">
        <f t="shared" si="0"/>
        <v>8294.0756666666657</v>
      </c>
      <c r="P27" s="94">
        <f t="shared" si="1"/>
        <v>56705.924333333336</v>
      </c>
    </row>
    <row r="28" spans="2:16" s="51" customFormat="1" ht="38.25" customHeight="1" x14ac:dyDescent="0.2">
      <c r="B28" s="50">
        <v>11</v>
      </c>
      <c r="C28" s="93" t="s">
        <v>437</v>
      </c>
      <c r="D28" s="93" t="s">
        <v>539</v>
      </c>
      <c r="E28" s="93" t="s">
        <v>450</v>
      </c>
      <c r="F28" s="93" t="s">
        <v>536</v>
      </c>
      <c r="G28" s="93" t="s">
        <v>530</v>
      </c>
      <c r="H28" s="94">
        <v>45000</v>
      </c>
      <c r="I28" s="94">
        <v>0</v>
      </c>
      <c r="J28" s="94">
        <v>80000</v>
      </c>
      <c r="K28" s="94">
        <v>1291.5</v>
      </c>
      <c r="L28" s="94">
        <v>1148.3234999999997</v>
      </c>
      <c r="M28" s="94">
        <v>1368</v>
      </c>
      <c r="N28" s="94">
        <v>25</v>
      </c>
      <c r="O28" s="94">
        <f>K28+L28+M28+N28</f>
        <v>3832.8234999999995</v>
      </c>
      <c r="P28" s="94">
        <f>H28-O28</f>
        <v>41167.176500000001</v>
      </c>
    </row>
    <row r="29" spans="2:16" s="51" customFormat="1" ht="38.25" customHeight="1" x14ac:dyDescent="0.2">
      <c r="B29" s="50">
        <v>12</v>
      </c>
      <c r="C29" s="93" t="s">
        <v>433</v>
      </c>
      <c r="D29" s="93" t="s">
        <v>541</v>
      </c>
      <c r="E29" s="93" t="s">
        <v>447</v>
      </c>
      <c r="F29" s="93" t="s">
        <v>536</v>
      </c>
      <c r="G29" s="93" t="s">
        <v>530</v>
      </c>
      <c r="H29" s="94">
        <v>110000</v>
      </c>
      <c r="I29" s="94">
        <v>0</v>
      </c>
      <c r="J29" s="94">
        <v>46000</v>
      </c>
      <c r="K29" s="94">
        <v>3157</v>
      </c>
      <c r="L29" s="94">
        <v>14457.610666666667</v>
      </c>
      <c r="M29" s="94">
        <v>3344</v>
      </c>
      <c r="N29" s="94">
        <v>25</v>
      </c>
      <c r="O29" s="94">
        <f>K29+L29+M29+N29</f>
        <v>20983.610666666667</v>
      </c>
      <c r="P29" s="94">
        <f>H29-O29</f>
        <v>89016.389333333325</v>
      </c>
    </row>
    <row r="30" spans="2:16" s="51" customFormat="1" ht="38.25" customHeight="1" x14ac:dyDescent="0.2">
      <c r="B30" s="88">
        <v>13</v>
      </c>
      <c r="C30" s="86" t="s">
        <v>533</v>
      </c>
      <c r="D30" s="86" t="s">
        <v>542</v>
      </c>
      <c r="E30" s="93" t="s">
        <v>359</v>
      </c>
      <c r="F30" s="93" t="s">
        <v>536</v>
      </c>
      <c r="G30" s="93" t="s">
        <v>25</v>
      </c>
      <c r="H30" s="87">
        <v>80000</v>
      </c>
      <c r="I30" s="86">
        <v>0</v>
      </c>
      <c r="J30" s="87">
        <v>80000</v>
      </c>
      <c r="K30" s="87">
        <v>2296</v>
      </c>
      <c r="L30" s="87">
        <v>7400.87</v>
      </c>
      <c r="M30" s="87">
        <v>2432</v>
      </c>
      <c r="N30" s="86">
        <v>25</v>
      </c>
      <c r="O30" s="87">
        <v>12153.87</v>
      </c>
      <c r="P30" s="87">
        <v>67846.13</v>
      </c>
    </row>
    <row r="31" spans="2:16" s="51" customFormat="1" ht="38.25" customHeight="1" x14ac:dyDescent="0.2">
      <c r="B31" s="50">
        <v>14</v>
      </c>
      <c r="C31" s="93" t="s">
        <v>435</v>
      </c>
      <c r="D31" s="93" t="s">
        <v>541</v>
      </c>
      <c r="E31" s="93" t="s">
        <v>448</v>
      </c>
      <c r="F31" s="93" t="s">
        <v>536</v>
      </c>
      <c r="G31" s="93" t="s">
        <v>25</v>
      </c>
      <c r="H31" s="94">
        <v>120000</v>
      </c>
      <c r="I31" s="94">
        <v>0</v>
      </c>
      <c r="J31" s="94">
        <v>150000</v>
      </c>
      <c r="K31" s="94">
        <v>3444</v>
      </c>
      <c r="L31" s="94">
        <v>16809.860666666667</v>
      </c>
      <c r="M31" s="94">
        <v>3648</v>
      </c>
      <c r="N31" s="94">
        <v>25</v>
      </c>
      <c r="O31" s="94">
        <f>K31+L31+M31+N31</f>
        <v>23926.860666666667</v>
      </c>
      <c r="P31" s="94">
        <f>H31-O31</f>
        <v>96073.139333333325</v>
      </c>
    </row>
    <row r="32" spans="2:16" s="51" customFormat="1" ht="38.25" customHeight="1" x14ac:dyDescent="0.2">
      <c r="B32" s="88">
        <v>15</v>
      </c>
      <c r="C32" s="86" t="s">
        <v>534</v>
      </c>
      <c r="D32" s="93" t="s">
        <v>541</v>
      </c>
      <c r="E32" s="93" t="s">
        <v>537</v>
      </c>
      <c r="F32" s="93" t="s">
        <v>536</v>
      </c>
      <c r="G32" s="93" t="s">
        <v>25</v>
      </c>
      <c r="H32" s="87">
        <v>52500</v>
      </c>
      <c r="I32" s="86">
        <v>0</v>
      </c>
      <c r="J32" s="87">
        <v>52500</v>
      </c>
      <c r="K32" s="87">
        <v>1506.75</v>
      </c>
      <c r="L32" s="87">
        <v>2206.84</v>
      </c>
      <c r="M32" s="87">
        <v>1596</v>
      </c>
      <c r="N32" s="86">
        <v>25</v>
      </c>
      <c r="O32" s="87">
        <v>5334.59</v>
      </c>
      <c r="P32" s="87">
        <v>47165.41</v>
      </c>
    </row>
    <row r="33" spans="2:16" s="51" customFormat="1" ht="38.25" customHeight="1" x14ac:dyDescent="0.2">
      <c r="B33" s="88">
        <v>16</v>
      </c>
      <c r="C33" s="93" t="s">
        <v>436</v>
      </c>
      <c r="D33" s="93" t="s">
        <v>541</v>
      </c>
      <c r="E33" s="93" t="s">
        <v>449</v>
      </c>
      <c r="F33" s="93" t="s">
        <v>536</v>
      </c>
      <c r="G33" s="93" t="s">
        <v>25</v>
      </c>
      <c r="H33" s="94">
        <v>60000</v>
      </c>
      <c r="I33" s="94">
        <v>0</v>
      </c>
      <c r="J33" s="94">
        <v>100000</v>
      </c>
      <c r="K33" s="94">
        <v>1722</v>
      </c>
      <c r="L33" s="94">
        <v>3486.6756666666661</v>
      </c>
      <c r="M33" s="94">
        <v>1824</v>
      </c>
      <c r="N33" s="94">
        <v>25</v>
      </c>
      <c r="O33" s="94">
        <f>K33+L33+M33+N33</f>
        <v>7057.6756666666661</v>
      </c>
      <c r="P33" s="94">
        <f>H33-O33</f>
        <v>52942.324333333338</v>
      </c>
    </row>
    <row r="34" spans="2:16" s="51" customFormat="1" ht="38.25" customHeight="1" x14ac:dyDescent="0.2">
      <c r="B34" s="50">
        <v>17</v>
      </c>
      <c r="C34" s="93" t="s">
        <v>431</v>
      </c>
      <c r="D34" s="93" t="s">
        <v>541</v>
      </c>
      <c r="E34" s="93" t="s">
        <v>446</v>
      </c>
      <c r="F34" s="93" t="s">
        <v>536</v>
      </c>
      <c r="G34" s="93" t="s">
        <v>25</v>
      </c>
      <c r="H34" s="94">
        <v>90000</v>
      </c>
      <c r="I34" s="94">
        <v>0</v>
      </c>
      <c r="J34" s="94">
        <v>150000</v>
      </c>
      <c r="K34" s="94">
        <v>2583</v>
      </c>
      <c r="L34" s="94">
        <v>9753.1106666666674</v>
      </c>
      <c r="M34" s="94">
        <v>2736</v>
      </c>
      <c r="N34" s="94">
        <v>25</v>
      </c>
      <c r="O34" s="94">
        <f t="shared" si="0"/>
        <v>15097.110666666667</v>
      </c>
      <c r="P34" s="94">
        <f t="shared" ref="P34:P37" si="4">H34-O34</f>
        <v>74902.889333333325</v>
      </c>
    </row>
    <row r="35" spans="2:16" s="51" customFormat="1" ht="38.25" customHeight="1" x14ac:dyDescent="0.2">
      <c r="B35" s="50">
        <v>18</v>
      </c>
      <c r="C35" s="93" t="s">
        <v>432</v>
      </c>
      <c r="D35" s="93" t="s">
        <v>541</v>
      </c>
      <c r="E35" s="93" t="s">
        <v>359</v>
      </c>
      <c r="F35" s="93" t="s">
        <v>536</v>
      </c>
      <c r="G35" s="93" t="s">
        <v>25</v>
      </c>
      <c r="H35" s="94">
        <v>33000</v>
      </c>
      <c r="I35" s="94">
        <v>0</v>
      </c>
      <c r="J35" s="94">
        <v>45000</v>
      </c>
      <c r="K35" s="94">
        <v>947.1</v>
      </c>
      <c r="L35" s="94" t="s">
        <v>377</v>
      </c>
      <c r="M35" s="94">
        <v>1003.2</v>
      </c>
      <c r="N35" s="94">
        <v>25</v>
      </c>
      <c r="O35" s="94">
        <f t="shared" si="0"/>
        <v>1975.3000000000002</v>
      </c>
      <c r="P35" s="94">
        <f t="shared" si="4"/>
        <v>31024.7</v>
      </c>
    </row>
    <row r="36" spans="2:16" s="51" customFormat="1" ht="38.25" customHeight="1" x14ac:dyDescent="0.2">
      <c r="B36" s="50">
        <v>19</v>
      </c>
      <c r="C36" s="93" t="s">
        <v>434</v>
      </c>
      <c r="D36" s="93" t="s">
        <v>541</v>
      </c>
      <c r="E36" s="93" t="s">
        <v>359</v>
      </c>
      <c r="F36" s="93" t="s">
        <v>536</v>
      </c>
      <c r="G36" s="93" t="s">
        <v>25</v>
      </c>
      <c r="H36" s="94">
        <v>80000</v>
      </c>
      <c r="I36" s="94">
        <v>0</v>
      </c>
      <c r="J36" s="94">
        <v>36000</v>
      </c>
      <c r="K36" s="94">
        <v>2296</v>
      </c>
      <c r="L36" s="94">
        <v>7400.8606666666674</v>
      </c>
      <c r="M36" s="94">
        <v>2432</v>
      </c>
      <c r="N36" s="94">
        <v>25</v>
      </c>
      <c r="O36" s="94">
        <f t="shared" si="0"/>
        <v>12153.860666666667</v>
      </c>
      <c r="P36" s="94">
        <f t="shared" si="4"/>
        <v>67846.139333333325</v>
      </c>
    </row>
    <row r="37" spans="2:16" s="51" customFormat="1" ht="38.25" customHeight="1" x14ac:dyDescent="0.2">
      <c r="B37" s="50">
        <v>20</v>
      </c>
      <c r="C37" s="93" t="s">
        <v>438</v>
      </c>
      <c r="D37" s="93" t="s">
        <v>541</v>
      </c>
      <c r="E37" s="93" t="s">
        <v>451</v>
      </c>
      <c r="F37" s="93" t="s">
        <v>536</v>
      </c>
      <c r="G37" s="93" t="s">
        <v>25</v>
      </c>
      <c r="H37" s="94">
        <v>65000</v>
      </c>
      <c r="I37" s="94">
        <v>0</v>
      </c>
      <c r="J37" s="94">
        <v>45000</v>
      </c>
      <c r="K37" s="94">
        <v>1865.5</v>
      </c>
      <c r="L37" s="94">
        <v>4427.5756666666657</v>
      </c>
      <c r="M37" s="94">
        <v>1976</v>
      </c>
      <c r="N37" s="94">
        <v>25</v>
      </c>
      <c r="O37" s="94">
        <f t="shared" si="0"/>
        <v>8294.0756666666657</v>
      </c>
      <c r="P37" s="94">
        <f t="shared" si="4"/>
        <v>56705.924333333336</v>
      </c>
    </row>
    <row r="38" spans="2:16" s="51" customFormat="1" ht="38.25" customHeight="1" x14ac:dyDescent="0.2">
      <c r="B38" s="50"/>
      <c r="C38" s="15"/>
      <c r="D38" s="15"/>
      <c r="E38" s="15"/>
      <c r="F38" s="15"/>
      <c r="G38" s="15"/>
      <c r="H38" s="13"/>
      <c r="I38" s="21"/>
      <c r="J38" s="13"/>
      <c r="K38" s="13"/>
      <c r="L38" s="13"/>
      <c r="M38" s="13"/>
      <c r="N38" s="13"/>
      <c r="O38" s="13"/>
      <c r="P38" s="12"/>
    </row>
    <row r="39" spans="2:16" ht="25.5" customHeight="1" thickBot="1" x14ac:dyDescent="0.25">
      <c r="B39" s="114" t="s">
        <v>15</v>
      </c>
      <c r="C39" s="115"/>
      <c r="D39" s="115"/>
      <c r="E39" s="115"/>
      <c r="F39" s="91"/>
      <c r="G39" s="91"/>
      <c r="H39" s="89">
        <v>1450100</v>
      </c>
      <c r="I39" s="90">
        <v>0</v>
      </c>
      <c r="J39" s="89">
        <v>1450100</v>
      </c>
      <c r="K39" s="89">
        <v>41617.870000000003</v>
      </c>
      <c r="L39" s="89">
        <v>126556.23</v>
      </c>
      <c r="M39" s="89">
        <v>44083.040000000001</v>
      </c>
      <c r="N39" s="89">
        <v>1850.12</v>
      </c>
      <c r="O39" s="89">
        <v>214107.26</v>
      </c>
      <c r="P39" s="89">
        <v>1235992.74</v>
      </c>
    </row>
    <row r="43" spans="2:16" ht="14.25" x14ac:dyDescent="0.2">
      <c r="E43" s="53"/>
      <c r="F43" s="53"/>
      <c r="G43" s="53"/>
      <c r="H43" s="74"/>
      <c r="I43" s="53"/>
      <c r="J43" s="53"/>
      <c r="K43" s="53"/>
      <c r="L43" s="53"/>
      <c r="M43" s="104" t="s">
        <v>28</v>
      </c>
      <c r="N43" s="104"/>
      <c r="O43" s="53"/>
    </row>
    <row r="44" spans="2:16" ht="14.25" x14ac:dyDescent="0.2">
      <c r="E44" s="53"/>
      <c r="F44" s="53"/>
      <c r="G44" s="53"/>
      <c r="H44" s="55"/>
      <c r="I44" s="53"/>
      <c r="J44" s="53"/>
      <c r="K44" s="53"/>
      <c r="L44" s="53"/>
      <c r="M44" s="53"/>
      <c r="N44" s="53"/>
      <c r="O44" s="53"/>
    </row>
    <row r="45" spans="2:16" ht="14.25" x14ac:dyDescent="0.2">
      <c r="E45" s="53"/>
      <c r="F45" s="53"/>
      <c r="G45" s="53"/>
      <c r="H45" s="55"/>
      <c r="I45" s="53"/>
      <c r="J45" s="53"/>
      <c r="K45" s="53"/>
      <c r="L45" s="53"/>
      <c r="M45" s="53"/>
      <c r="N45" s="53"/>
      <c r="O45" s="53"/>
    </row>
    <row r="46" spans="2:16" ht="14.25" x14ac:dyDescent="0.2">
      <c r="E46" s="53"/>
      <c r="F46" s="53"/>
      <c r="G46" s="53"/>
      <c r="H46" s="57"/>
      <c r="I46" s="53"/>
      <c r="J46" s="53"/>
      <c r="K46" s="53"/>
      <c r="L46" s="53"/>
      <c r="M46" s="58"/>
      <c r="N46" s="58"/>
      <c r="O46" s="53"/>
    </row>
    <row r="47" spans="2:16" ht="14.25" x14ac:dyDescent="0.2">
      <c r="E47" s="53"/>
      <c r="F47" s="53"/>
      <c r="G47" s="53"/>
      <c r="H47" s="75"/>
      <c r="I47" s="53"/>
      <c r="J47" s="53"/>
      <c r="K47" s="53"/>
      <c r="L47" s="53"/>
      <c r="M47" s="113" t="s">
        <v>29</v>
      </c>
      <c r="N47" s="113"/>
      <c r="O47" s="53"/>
    </row>
    <row r="48" spans="2:16" ht="14.25" x14ac:dyDescent="0.2"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5:15" ht="14.25" x14ac:dyDescent="0.2"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</sheetData>
  <mergeCells count="7">
    <mergeCell ref="B9:P9"/>
    <mergeCell ref="B13:P13"/>
    <mergeCell ref="M43:N43"/>
    <mergeCell ref="M47:N47"/>
    <mergeCell ref="B39:E39"/>
    <mergeCell ref="B11:P11"/>
    <mergeCell ref="B10:P10"/>
  </mergeCells>
  <pageMargins left="0.23622047244094491" right="0.23622047244094491" top="0.74803149606299213" bottom="0.74803149606299213" header="0.31496062992125984" footer="0.31496062992125984"/>
  <pageSetup paperSize="5" scale="60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R31"/>
  <sheetViews>
    <sheetView showGridLines="0" topLeftCell="B1" zoomScale="70" zoomScaleNormal="70" zoomScaleSheetLayoutView="96" workbookViewId="0">
      <selection activeCell="M44" sqref="M44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1.5703125" customWidth="1"/>
    <col min="4" max="4" width="24.5703125" customWidth="1"/>
    <col min="5" max="5" width="23.7109375" customWidth="1"/>
    <col min="6" max="6" width="19.7109375" bestFit="1" customWidth="1"/>
    <col min="7" max="7" width="15.28515625" bestFit="1" customWidth="1"/>
    <col min="8" max="8" width="12.28515625" customWidth="1"/>
    <col min="9" max="9" width="12.42578125" customWidth="1"/>
    <col min="10" max="10" width="19" customWidth="1"/>
    <col min="12" max="12" width="19.140625" customWidth="1"/>
    <col min="13" max="13" width="12.140625" customWidth="1"/>
    <col min="14" max="14" width="13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2" spans="1:18" x14ac:dyDescent="0.2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18" ht="15.75" x14ac:dyDescent="0.25">
      <c r="B13" s="106" t="s">
        <v>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18" ht="15" x14ac:dyDescent="0.25">
      <c r="B14" s="112" t="s">
        <v>546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18" ht="9" customHeight="1" x14ac:dyDescent="0.2">
      <c r="B15" s="3"/>
      <c r="C15" s="16"/>
      <c r="D15" s="16"/>
      <c r="E15" s="16"/>
      <c r="F15" s="16"/>
      <c r="G15" s="16"/>
      <c r="H15" s="16"/>
      <c r="I15" s="16"/>
      <c r="J15" s="16"/>
      <c r="L15" s="16"/>
      <c r="N15" s="16"/>
      <c r="O15" s="16"/>
    </row>
    <row r="16" spans="1:18" x14ac:dyDescent="0.2">
      <c r="A16" s="7"/>
      <c r="B16" s="109" t="s">
        <v>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spans="1:18" x14ac:dyDescent="0.2">
      <c r="A17" s="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x14ac:dyDescent="0.2">
      <c r="A18" s="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ht="10.5" customHeight="1" thickBot="1" x14ac:dyDescent="0.25"/>
    <row r="20" spans="1:18" ht="27.75" customHeight="1" x14ac:dyDescent="0.25">
      <c r="B20" s="25" t="s">
        <v>12</v>
      </c>
      <c r="C20" s="26" t="s">
        <v>9</v>
      </c>
      <c r="D20" s="26" t="s">
        <v>23</v>
      </c>
      <c r="E20" s="26" t="s">
        <v>10</v>
      </c>
      <c r="F20" s="26" t="s">
        <v>11</v>
      </c>
      <c r="G20" s="23" t="s">
        <v>24</v>
      </c>
      <c r="H20" s="70" t="s">
        <v>17</v>
      </c>
      <c r="I20" s="70" t="s">
        <v>18</v>
      </c>
      <c r="J20" s="27" t="s">
        <v>16</v>
      </c>
      <c r="K20" s="27" t="s">
        <v>0</v>
      </c>
      <c r="L20" s="27" t="s">
        <v>1</v>
      </c>
      <c r="M20" s="27" t="s">
        <v>2</v>
      </c>
      <c r="N20" s="27" t="s">
        <v>3</v>
      </c>
      <c r="O20" s="27" t="s">
        <v>4</v>
      </c>
      <c r="P20" s="27" t="s">
        <v>5</v>
      </c>
      <c r="Q20" s="27" t="s">
        <v>6</v>
      </c>
      <c r="R20" s="28" t="s">
        <v>14</v>
      </c>
    </row>
    <row r="21" spans="1:18" s="51" customFormat="1" ht="38.25" customHeight="1" x14ac:dyDescent="0.2">
      <c r="B21" s="50">
        <v>1</v>
      </c>
      <c r="C21" s="15" t="s">
        <v>452</v>
      </c>
      <c r="D21" s="15" t="s">
        <v>527</v>
      </c>
      <c r="E21" s="15" t="s">
        <v>454</v>
      </c>
      <c r="F21" s="69" t="s">
        <v>456</v>
      </c>
      <c r="G21" s="24" t="s">
        <v>25</v>
      </c>
      <c r="H21" s="14">
        <v>44256</v>
      </c>
      <c r="I21" s="14">
        <v>44651</v>
      </c>
      <c r="J21" s="13">
        <v>120000</v>
      </c>
      <c r="K21" s="13">
        <v>0</v>
      </c>
      <c r="L21" s="13">
        <f>+J21+K21</f>
        <v>120000</v>
      </c>
      <c r="M21" s="13">
        <v>3444</v>
      </c>
      <c r="N21" s="13">
        <v>16809.860666666667</v>
      </c>
      <c r="O21" s="13">
        <v>3648</v>
      </c>
      <c r="P21" s="12">
        <v>0</v>
      </c>
      <c r="Q21" s="13">
        <f t="shared" ref="Q21:Q22" si="0">M21+N21+O21+P21</f>
        <v>23901.860666666667</v>
      </c>
      <c r="R21" s="12">
        <f t="shared" ref="R21:R22" si="1">J21-Q21</f>
        <v>96098.139333333325</v>
      </c>
    </row>
    <row r="22" spans="1:18" s="51" customFormat="1" ht="38.25" customHeight="1" thickBot="1" x14ac:dyDescent="0.25">
      <c r="B22" s="65">
        <f>+B21+1</f>
        <v>2</v>
      </c>
      <c r="C22" s="61" t="s">
        <v>453</v>
      </c>
      <c r="D22" s="15" t="s">
        <v>527</v>
      </c>
      <c r="E22" s="61" t="s">
        <v>455</v>
      </c>
      <c r="F22" s="69" t="s">
        <v>456</v>
      </c>
      <c r="G22" s="62" t="s">
        <v>25</v>
      </c>
      <c r="H22" s="66">
        <v>44652</v>
      </c>
      <c r="I22" s="66">
        <v>45046</v>
      </c>
      <c r="J22" s="63">
        <v>110000</v>
      </c>
      <c r="K22" s="63">
        <v>0</v>
      </c>
      <c r="L22" s="63">
        <f>+J22+K22</f>
        <v>110000</v>
      </c>
      <c r="M22" s="63">
        <v>3157</v>
      </c>
      <c r="N22" s="63">
        <v>14457.610666666667</v>
      </c>
      <c r="O22" s="63">
        <v>3344</v>
      </c>
      <c r="P22" s="67">
        <v>0</v>
      </c>
      <c r="Q22" s="63">
        <f t="shared" si="0"/>
        <v>20958.610666666667</v>
      </c>
      <c r="R22" s="12">
        <f t="shared" si="1"/>
        <v>89041.389333333325</v>
      </c>
    </row>
    <row r="23" spans="1:18" ht="25.5" customHeight="1" thickBot="1" x14ac:dyDescent="0.25">
      <c r="B23" s="116" t="s">
        <v>15</v>
      </c>
      <c r="C23" s="117"/>
      <c r="D23" s="117"/>
      <c r="E23" s="117"/>
      <c r="F23" s="117"/>
      <c r="G23" s="117"/>
      <c r="H23" s="117"/>
      <c r="I23" s="117"/>
      <c r="J23" s="30">
        <f>SUM(J21:J22)</f>
        <v>230000</v>
      </c>
      <c r="K23" s="30">
        <f t="shared" ref="K23:R23" si="2">SUM(K21:K22)</f>
        <v>0</v>
      </c>
      <c r="L23" s="30">
        <f t="shared" si="2"/>
        <v>230000</v>
      </c>
      <c r="M23" s="30">
        <f t="shared" si="2"/>
        <v>6601</v>
      </c>
      <c r="N23" s="30">
        <f t="shared" si="2"/>
        <v>31267.471333333335</v>
      </c>
      <c r="O23" s="30">
        <f t="shared" si="2"/>
        <v>6992</v>
      </c>
      <c r="P23" s="30">
        <f t="shared" si="2"/>
        <v>0</v>
      </c>
      <c r="Q23" s="30">
        <f t="shared" si="2"/>
        <v>44860.471333333335</v>
      </c>
      <c r="R23" s="30">
        <f t="shared" si="2"/>
        <v>185139.52866666665</v>
      </c>
    </row>
    <row r="27" spans="1:18" ht="14.25" x14ac:dyDescent="0.2">
      <c r="D27" s="54" t="s">
        <v>26</v>
      </c>
      <c r="E27" s="53"/>
      <c r="F27" s="54"/>
      <c r="G27" s="53"/>
      <c r="H27" s="53"/>
      <c r="I27" s="104" t="s">
        <v>28</v>
      </c>
      <c r="J27" s="104"/>
      <c r="K27" s="53"/>
      <c r="L27" s="53"/>
      <c r="M27" s="53"/>
      <c r="N27" s="53"/>
      <c r="O27" s="104" t="s">
        <v>28</v>
      </c>
      <c r="P27" s="104"/>
    </row>
    <row r="28" spans="1:18" ht="14.25" x14ac:dyDescent="0.2">
      <c r="D28" s="53"/>
      <c r="E28" s="53"/>
      <c r="F28" s="54"/>
      <c r="G28" s="53"/>
      <c r="H28" s="53"/>
      <c r="I28" s="53"/>
      <c r="J28" s="55"/>
      <c r="K28" s="53"/>
      <c r="L28" s="53"/>
      <c r="M28" s="53"/>
      <c r="N28" s="53"/>
      <c r="O28" s="53"/>
      <c r="P28" s="53"/>
    </row>
    <row r="29" spans="1:18" ht="14.25" x14ac:dyDescent="0.2">
      <c r="D29" s="53"/>
      <c r="E29" s="53"/>
      <c r="F29" s="54"/>
      <c r="G29" s="53"/>
      <c r="H29" s="53"/>
      <c r="I29" s="53"/>
      <c r="J29" s="55"/>
      <c r="K29" s="53"/>
      <c r="L29" s="53"/>
      <c r="M29" s="53"/>
      <c r="N29" s="53"/>
      <c r="O29" s="53"/>
      <c r="P29" s="53"/>
    </row>
    <row r="30" spans="1:18" ht="14.25" x14ac:dyDescent="0.2">
      <c r="D30" s="58"/>
      <c r="E30" s="53"/>
      <c r="F30" s="54"/>
      <c r="G30" s="53"/>
      <c r="H30" s="53"/>
      <c r="I30" s="56"/>
      <c r="J30" s="57"/>
      <c r="K30" s="53"/>
      <c r="L30" s="53"/>
      <c r="M30" s="53"/>
      <c r="N30" s="53"/>
      <c r="O30" s="58"/>
      <c r="P30" s="58"/>
    </row>
    <row r="31" spans="1:18" ht="14.25" x14ac:dyDescent="0.2">
      <c r="D31" s="54" t="s">
        <v>27</v>
      </c>
      <c r="E31" s="53"/>
      <c r="F31" s="54"/>
      <c r="G31" s="53"/>
      <c r="H31" s="53"/>
      <c r="I31" s="113" t="s">
        <v>30</v>
      </c>
      <c r="J31" s="113"/>
      <c r="K31" s="53"/>
      <c r="L31" s="53"/>
      <c r="M31" s="53"/>
      <c r="N31" s="53"/>
      <c r="O31" s="104" t="s">
        <v>29</v>
      </c>
      <c r="P31" s="104"/>
    </row>
  </sheetData>
  <mergeCells count="9">
    <mergeCell ref="I27:J27"/>
    <mergeCell ref="O27:P27"/>
    <mergeCell ref="I31:J31"/>
    <mergeCell ref="O31:P31"/>
    <mergeCell ref="B12:R12"/>
    <mergeCell ref="B13:R13"/>
    <mergeCell ref="B14:R14"/>
    <mergeCell ref="B16:R16"/>
    <mergeCell ref="B23:I23"/>
  </mergeCells>
  <pageMargins left="0.23622047244094491" right="0.23622047244094491" top="0.74803149606299213" bottom="0.74803149606299213" header="0.31496062992125984" footer="0.31496062992125984"/>
  <pageSetup paperSize="5" scale="65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H10" sqref="H10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Nomina Fijos</vt:lpstr>
      <vt:lpstr>Nomina Personal Vigilancia</vt:lpstr>
      <vt:lpstr>Temporal Cargos de Carrera</vt:lpstr>
      <vt:lpstr>Nómina Personal Eventual</vt:lpstr>
      <vt:lpstr>FIRMAS</vt:lpstr>
      <vt:lpstr>'Nómina Personal Eventual'!Área_de_impresión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2022-07-11T18:15:34Z</cp:lastPrinted>
  <dcterms:created xsi:type="dcterms:W3CDTF">2017-10-11T04:49:31Z</dcterms:created>
  <dcterms:modified xsi:type="dcterms:W3CDTF">2022-07-12T19:19:41Z</dcterms:modified>
</cp:coreProperties>
</file>