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aidserv02\Equipo Directivo\OAI\2023\"/>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29" i="1"/>
  <c r="I25" i="1"/>
  <c r="I29" i="1"/>
  <c r="I30" i="1"/>
  <c r="C16" i="1" l="1"/>
  <c r="C15" i="1"/>
  <c r="C14" i="1"/>
</calcChain>
</file>

<file path=xl/sharedStrings.xml><?xml version="1.0" encoding="utf-8"?>
<sst xmlns="http://schemas.openxmlformats.org/spreadsheetml/2006/main" count="81" uniqueCount="73">
  <si>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</si>
  <si>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</si>
  <si>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</si>
  <si>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</si>
  <si>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</si>
  <si>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</si>
  <si>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</si>
  <si>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</si>
  <si>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</si>
  <si>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</si>
  <si>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</si>
  <si>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</si>
  <si>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</si>
  <si>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</si>
  <si>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</si>
  <si>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</si>
  <si>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</si>
  <si>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</si>
  <si>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</si>
  <si>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</si>
  <si>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</si>
  <si>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</si>
  <si>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</si>
  <si>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</si>
  <si>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</si>
  <si>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</si>
  <si>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</si>
  <si>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</si>
  <si>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</si>
  <si>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</si>
  <si>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</si>
  <si>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</si>
  <si>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</si>
  <si>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</si>
  <si>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</si>
  <si>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</si>
  <si>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</si>
  <si>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</si>
  <si>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</si>
  <si>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</si>
  <si>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</si>
  <si>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</si>
  <si>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</si>
  <si>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</si>
  <si>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Financiera 
 (F)</t>
  </si>
  <si>
    <t>Física 
(%)
 G=E/C</t>
  </si>
  <si>
    <t>Financiero 
(%) 
H=F/D</t>
  </si>
  <si>
    <t xml:space="preserve"> Presupuesto Anual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</si>
  <si>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</si>
  <si>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</si>
  <si>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</si>
  <si>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</si>
  <si>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</si>
  <si>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</si>
  <si>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</si>
  <si>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</si>
  <si>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2.3.6</t>
  </si>
  <si>
    <t xml:space="preserve">Niños de 0-12 años con Sindrome de Down, Autistmo y Parálisis Cerebral </t>
  </si>
  <si>
    <t>Elevar la calidad de vida e inclusión social de los niños con discapacidad a través de la prestación de servicios integrales de evaluación, diagnóstico y proceso terapéutico.</t>
  </si>
  <si>
    <t xml:space="preserve">Cant. De niños y niñas que reciben atención integral  para la evaluación diagnóstico de Autismo, Síndrome de Down  y Parálisis Cerebral </t>
  </si>
  <si>
    <t>Cant. De atenciones terapéuticas brindadas a niños con discapacidad</t>
  </si>
  <si>
    <t xml:space="preserve">7796- Niños de 0-12 años con discapacidad reciben atención médica integral para la evaluación y diagnóstico de Autismo, Síndrome de Down  y Parálisis Cerebral </t>
  </si>
  <si>
    <t>7797-Niños de 0 a 12 años con discapacidad reciben atención terapéutica integral</t>
  </si>
  <si>
    <t xml:space="preserve">Este producto tiene como objetivo medir la cantidiad de niños y niñas  de 0-12 años que recibe atenciones médicas para la  evaluación y diagnóstico Sindrome de Down, Autistmo y Parálisis Cerebral </t>
  </si>
  <si>
    <t xml:space="preserve">Este producto tiene por objetivo medir la cantidad de atenciones terapeúticas que reciben los niños y niñas de 0 -12  diagnósticados con Sindrome de Down, Autistmo y Parálisis Cerebral </t>
  </si>
  <si>
    <t>Mejorada la calidad de vida social de niños y niñas de 0 a 12 años en condición de discapacidad, a través del aumento en un 4% de los diagnósticos clínicos y en un 8.5% de las atenciones terapéuticas en el 2023”</t>
  </si>
  <si>
    <t xml:space="preserve">Programación Anual </t>
  </si>
  <si>
    <t>a</t>
  </si>
  <si>
    <t xml:space="preserve">Ejecución anual </t>
  </si>
  <si>
    <t xml:space="preserve">Avance </t>
  </si>
  <si>
    <t xml:space="preserve">Este informe contiene las actividades que fueron planificadas para cada trimestre en el año 2023, aun no se ha hecho el reporte de logros porque se solicita por parte de DIGEPRES a partir del primer trimestre 2023, 15 de abril aproximadamente se contara con las informaciones. </t>
  </si>
  <si>
    <t>N/A</t>
  </si>
  <si>
    <t>Programación Indicativa Anual de las Metas Físicas-Financieras CAID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</si>
</sst>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dd/mm/yyyy;@"/>
    <numFmt numFmtId="165" formatCode="[$-10409]#,##0;\-#,##0"/>
    <numFmt numFmtId="166" formatCode="[$-10409]#,##0.00;\-#,##0.00"/>
    <numFmt numFmtId="167" formatCode="[$-10409]0.00%"/>
    <numFmt numFmtId="168" formatCode="&quot;RD$&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
      <i/>
      <sz val="9"/>
      <name val="Calibri"/>
      <family val="2"/>
    </font>
    <font>
      <i/>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0" xfId="0" applyFont="1" applyBorder="1" applyAlignment="1">
      <alignment vertical="top"/>
    </xf>
    <xf numFmtId="4" fontId="0" fillId="0" borderId="0" xfId="0" applyNumberFormat="1" applyBorder="1" applyAlignment="1">
      <alignment vertical="top" wrapText="1"/>
    </xf>
    <xf numFmtId="0" fontId="9" fillId="0" borderId="1"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15" fillId="8" borderId="33" xfId="0" applyFont="1" applyFill="1" applyBorder="1" applyAlignment="1">
      <alignment horizontal="center" vertical="center" wrapText="1" readingOrder="1"/>
    </xf>
    <xf numFmtId="0" fontId="15" fillId="8" borderId="34" xfId="0" applyFont="1" applyFill="1" applyBorder="1" applyAlignment="1">
      <alignment horizontal="center" vertical="center" wrapText="1" readingOrder="1"/>
    </xf>
    <xf numFmtId="0" fontId="15" fillId="8" borderId="35" xfId="0" applyFont="1" applyFill="1" applyBorder="1" applyAlignment="1">
      <alignment horizontal="center" vertical="center" wrapText="1" readingOrder="1"/>
    </xf>
    <xf numFmtId="0" fontId="22" fillId="0" borderId="36" xfId="0" applyFont="1" applyBorder="1" applyAlignment="1" applyProtection="1">
      <alignment vertical="center" wrapText="1"/>
      <protection locked="0"/>
    </xf>
    <xf numFmtId="0" fontId="19" fillId="0" borderId="37" xfId="0" applyFont="1" applyFill="1" applyBorder="1" applyAlignment="1">
      <alignment vertical="center" wrapText="1"/>
    </xf>
    <xf numFmtId="165" fontId="22" fillId="0" borderId="37" xfId="0" applyNumberFormat="1" applyFont="1" applyBorder="1" applyAlignment="1" applyProtection="1">
      <alignment horizontal="center" vertical="center" wrapText="1"/>
      <protection locked="0"/>
    </xf>
    <xf numFmtId="44" fontId="23" fillId="0" borderId="37" xfId="2" applyFont="1" applyFill="1" applyBorder="1" applyAlignment="1" applyProtection="1">
      <alignment horizontal="center" vertical="center" wrapText="1"/>
      <protection locked="0"/>
    </xf>
    <xf numFmtId="0" fontId="23" fillId="0" borderId="37" xfId="2" applyNumberFormat="1" applyFont="1" applyFill="1" applyBorder="1" applyAlignment="1" applyProtection="1">
      <alignment horizontal="center" vertical="center" wrapText="1"/>
      <protection locked="0"/>
    </xf>
    <xf numFmtId="166" fontId="22" fillId="0" borderId="37" xfId="0" applyNumberFormat="1" applyFont="1" applyBorder="1" applyAlignment="1" applyProtection="1">
      <alignment horizontal="center" vertical="center" wrapText="1"/>
      <protection locked="0"/>
    </xf>
    <xf numFmtId="10" fontId="22" fillId="7" borderId="37" xfId="1" applyNumberFormat="1" applyFont="1" applyFill="1" applyBorder="1" applyAlignment="1" applyProtection="1">
      <alignment horizontal="center" vertical="center" wrapText="1"/>
      <protection locked="0"/>
    </xf>
    <xf numFmtId="167" fontId="22" fillId="7" borderId="38" xfId="0" applyNumberFormat="1" applyFont="1" applyFill="1" applyBorder="1" applyAlignment="1" applyProtection="1">
      <alignment horizontal="center" vertical="center" wrapText="1"/>
      <protection locked="0"/>
    </xf>
    <xf numFmtId="0" fontId="24" fillId="0" borderId="39" xfId="0" applyNumberFormat="1" applyFont="1" applyFill="1" applyBorder="1" applyAlignment="1" applyProtection="1">
      <alignment vertical="center" wrapText="1"/>
      <protection locked="0"/>
    </xf>
    <xf numFmtId="0" fontId="25" fillId="0" borderId="40" xfId="0" applyNumberFormat="1" applyFont="1" applyFill="1" applyBorder="1" applyAlignment="1" applyProtection="1">
      <alignment vertical="center" wrapText="1"/>
      <protection locked="0"/>
    </xf>
    <xf numFmtId="165" fontId="24" fillId="0" borderId="40" xfId="0" applyNumberFormat="1" applyFont="1" applyFill="1" applyBorder="1" applyAlignment="1" applyProtection="1">
      <alignment horizontal="center" vertical="center" wrapText="1"/>
      <protection locked="0"/>
    </xf>
    <xf numFmtId="166" fontId="24" fillId="0" borderId="40" xfId="2" applyNumberFormat="1" applyFont="1" applyFill="1" applyBorder="1" applyAlignment="1" applyProtection="1">
      <alignment horizontal="center" vertical="center" wrapText="1"/>
      <protection locked="0"/>
    </xf>
    <xf numFmtId="168" fontId="24" fillId="0" borderId="40" xfId="2" applyNumberFormat="1" applyFont="1" applyFill="1" applyBorder="1" applyAlignment="1" applyProtection="1">
      <alignment horizontal="center" vertical="center" wrapText="1"/>
      <protection locked="0"/>
    </xf>
    <xf numFmtId="166" fontId="24" fillId="0" borderId="40" xfId="0" applyNumberFormat="1" applyFont="1" applyFill="1" applyBorder="1" applyAlignment="1" applyProtection="1">
      <alignment horizontal="center" vertical="center" wrapText="1"/>
      <protection locked="0"/>
    </xf>
    <xf numFmtId="10" fontId="24" fillId="7" borderId="40" xfId="1" applyNumberFormat="1" applyFont="1" applyFill="1" applyBorder="1" applyAlignment="1" applyProtection="1">
      <alignment horizontal="center" vertical="center" wrapText="1"/>
      <protection locked="0"/>
    </xf>
    <xf numFmtId="167" fontId="24" fillId="7" borderId="41" xfId="0" applyNumberFormat="1"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1"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0" fillId="0" borderId="15"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8" formatCode="&quot;RD$&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148168</xdr:rowOff>
    </xdr:from>
    <xdr:to>
      <xdr:col>0</xdr:col>
      <xdr:colOff>1492251</xdr:colOff>
      <xdr:row>2</xdr:row>
      <xdr:rowOff>68673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4" y="148168"/>
          <a:ext cx="1386417" cy="5131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a" dataDxfId="3"/>
    <tableColumn id="6" name="Financiera _x000a_ (F)" dataDxfId="2"/>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90" zoomScaleNormal="100" zoomScaleSheetLayoutView="90" workbookViewId="0">
      <selection activeCell="B9" sqref="B9:J9"/>
    </sheetView>
  </sheetViews>
  <sheetFormatPr baseColWidth="10" defaultRowHeight="15" x14ac:dyDescent="0.25"/>
  <cols>
    <col min="1" max="1" width="21.28515625" style="6" customWidth="1"/>
    <col min="2" max="2" width="18.42578125" style="6" customWidth="1"/>
    <col min="3" max="3" width="8" style="6" customWidth="1"/>
    <col min="4" max="4" width="15.28515625" style="6" bestFit="1" customWidth="1"/>
    <col min="5" max="5" width="10" style="6" customWidth="1"/>
    <col min="6" max="6" width="15.7109375" style="6" bestFit="1" customWidth="1"/>
    <col min="7" max="7" width="7.5703125" style="6" customWidth="1"/>
    <col min="8" max="8" width="12.7109375" style="6" customWidth="1"/>
    <col min="9" max="9" width="7.5703125" style="6" customWidth="1"/>
    <col min="10" max="10" width="12.7109375" style="6" customWidth="1"/>
    <col min="11" max="11" width="11.42578125" style="6"/>
  </cols>
  <sheetData>
    <row r="1" spans="1:11" ht="21.75" thickBot="1" x14ac:dyDescent="0.3">
      <c r="A1" s="10"/>
      <c r="B1" s="76" t="s">
        <v>72</v>
      </c>
      <c r="C1" s="77"/>
      <c r="D1" s="77"/>
      <c r="E1" s="77"/>
      <c r="F1" s="77"/>
      <c r="G1" s="77"/>
      <c r="H1" s="77"/>
      <c r="I1" s="77"/>
      <c r="J1" s="78"/>
      <c r="K1" s="1"/>
    </row>
    <row r="2" spans="1:11" ht="24.75" thickBot="1" x14ac:dyDescent="0.3">
      <c r="A2" s="11"/>
      <c r="B2" s="79" t="s">
        <v>0</v>
      </c>
      <c r="C2" s="80"/>
      <c r="D2" s="79" t="s">
        <v>1</v>
      </c>
      <c r="E2" s="81"/>
      <c r="F2" s="81"/>
      <c r="G2" s="80"/>
      <c r="H2" s="82"/>
      <c r="I2" s="2" t="s">
        <v>2</v>
      </c>
      <c r="J2" s="3" t="s">
        <v>3</v>
      </c>
      <c r="K2" s="1"/>
    </row>
    <row r="3" spans="1:11" ht="21.75" thickBot="1" x14ac:dyDescent="0.3">
      <c r="A3" s="12"/>
      <c r="B3" s="83" t="s">
        <v>4</v>
      </c>
      <c r="C3" s="84"/>
      <c r="D3" s="83"/>
      <c r="E3" s="84"/>
      <c r="F3" s="84"/>
      <c r="G3" s="84"/>
      <c r="H3" s="85"/>
      <c r="I3" s="15"/>
      <c r="J3" s="16"/>
      <c r="K3" s="1"/>
    </row>
    <row r="4" spans="1:11" x14ac:dyDescent="0.25">
      <c r="A4" s="86"/>
      <c r="B4" s="87"/>
      <c r="C4" s="87"/>
      <c r="D4" s="88"/>
      <c r="E4" s="88"/>
      <c r="F4" s="88"/>
      <c r="G4" s="88"/>
      <c r="H4" s="88"/>
      <c r="I4" s="87"/>
      <c r="J4" s="89"/>
      <c r="K4" s="1"/>
    </row>
    <row r="5" spans="1:11" ht="3" customHeight="1" x14ac:dyDescent="0.25">
      <c r="A5" s="73"/>
      <c r="B5" s="74"/>
      <c r="C5" s="74"/>
      <c r="D5" s="74"/>
      <c r="E5" s="74"/>
      <c r="F5" s="74"/>
      <c r="G5" s="74"/>
      <c r="H5" s="74"/>
      <c r="I5" s="74"/>
      <c r="J5" s="75"/>
      <c r="K5" s="1"/>
    </row>
    <row r="6" spans="1:11" ht="15.75" x14ac:dyDescent="0.25">
      <c r="A6" s="45" t="s">
        <v>5</v>
      </c>
      <c r="B6" s="46"/>
      <c r="C6" s="46"/>
      <c r="D6" s="46"/>
      <c r="E6" s="46"/>
      <c r="F6" s="46"/>
      <c r="G6" s="46"/>
      <c r="H6" s="46"/>
      <c r="I6" s="46"/>
      <c r="J6" s="47"/>
      <c r="K6" s="1"/>
    </row>
    <row r="7" spans="1:11" ht="15.75" x14ac:dyDescent="0.25">
      <c r="A7" s="57" t="s">
        <v>6</v>
      </c>
      <c r="B7" s="58"/>
      <c r="C7" s="58"/>
      <c r="D7" s="58"/>
      <c r="E7" s="58"/>
      <c r="F7" s="58"/>
      <c r="G7" s="58"/>
      <c r="H7" s="58"/>
      <c r="I7" s="58"/>
      <c r="J7" s="59"/>
      <c r="K7" s="1"/>
    </row>
    <row r="8" spans="1:11" x14ac:dyDescent="0.25">
      <c r="A8" s="4" t="s">
        <v>7</v>
      </c>
      <c r="B8" s="96" t="s">
        <v>48</v>
      </c>
      <c r="C8" s="96"/>
      <c r="D8" s="96"/>
      <c r="E8" s="96"/>
      <c r="F8" s="96"/>
      <c r="G8" s="96"/>
      <c r="H8" s="96"/>
      <c r="I8" s="96"/>
      <c r="J8" s="96"/>
      <c r="K8" s="1"/>
    </row>
    <row r="9" spans="1:11" ht="15" customHeight="1" x14ac:dyDescent="0.25">
      <c r="A9" s="13" t="s">
        <v>35</v>
      </c>
      <c r="B9" s="96" t="s">
        <v>49</v>
      </c>
      <c r="C9" s="96"/>
      <c r="D9" s="96"/>
      <c r="E9" s="96"/>
      <c r="F9" s="96"/>
      <c r="G9" s="96"/>
      <c r="H9" s="96"/>
      <c r="I9" s="96"/>
      <c r="J9" s="96"/>
      <c r="K9" s="1"/>
    </row>
    <row r="10" spans="1:11" x14ac:dyDescent="0.25">
      <c r="A10" s="13" t="s">
        <v>36</v>
      </c>
      <c r="B10" s="96" t="s">
        <v>50</v>
      </c>
      <c r="C10" s="96"/>
      <c r="D10" s="96"/>
      <c r="E10" s="96"/>
      <c r="F10" s="96"/>
      <c r="G10" s="96"/>
      <c r="H10" s="96"/>
      <c r="I10" s="96"/>
      <c r="J10" s="96"/>
      <c r="K10" s="1"/>
    </row>
    <row r="11" spans="1:11" ht="70.5" customHeight="1" x14ac:dyDescent="0.25">
      <c r="A11" s="4" t="s">
        <v>8</v>
      </c>
      <c r="B11" s="97" t="s">
        <v>54</v>
      </c>
      <c r="C11" s="97"/>
      <c r="D11" s="97"/>
      <c r="E11" s="97"/>
      <c r="F11" s="97"/>
      <c r="G11" s="97"/>
      <c r="H11" s="97"/>
      <c r="I11" s="97"/>
      <c r="J11" s="97"/>
    </row>
    <row r="12" spans="1:11" ht="50.25" customHeight="1" x14ac:dyDescent="0.25">
      <c r="A12" s="4" t="s">
        <v>9</v>
      </c>
      <c r="B12" s="97" t="s">
        <v>55</v>
      </c>
      <c r="C12" s="97"/>
      <c r="D12" s="97"/>
      <c r="E12" s="97"/>
      <c r="F12" s="97"/>
      <c r="G12" s="97"/>
      <c r="H12" s="97"/>
      <c r="I12" s="97"/>
      <c r="J12" s="97"/>
    </row>
    <row r="13" spans="1:11" ht="15.75" x14ac:dyDescent="0.25">
      <c r="A13" s="45" t="s">
        <v>10</v>
      </c>
      <c r="B13" s="46"/>
      <c r="C13" s="46"/>
      <c r="D13" s="46"/>
      <c r="E13" s="46"/>
      <c r="F13" s="46"/>
      <c r="G13" s="46"/>
      <c r="H13" s="46"/>
      <c r="I13" s="46"/>
      <c r="J13" s="47"/>
    </row>
    <row r="14" spans="1:11" ht="27.75" customHeight="1" x14ac:dyDescent="0.25">
      <c r="A14" s="4" t="s">
        <v>11</v>
      </c>
      <c r="B14" s="14">
        <v>2</v>
      </c>
      <c r="C14" s="41" t="str">
        <f>IFERROR(VLOOKUP(B14,'[1]Validacion datos'!A2:B5,2,FALSE),"")</f>
        <v>DESARROLLO SOCIAL</v>
      </c>
      <c r="D14" s="41"/>
      <c r="E14" s="41"/>
      <c r="F14" s="41"/>
      <c r="G14" s="41"/>
      <c r="H14" s="41"/>
      <c r="I14" s="41"/>
      <c r="J14" s="41"/>
    </row>
    <row r="15" spans="1:11" ht="26.25" customHeight="1" x14ac:dyDescent="0.25">
      <c r="A15" s="4" t="s">
        <v>12</v>
      </c>
      <c r="B15" s="7">
        <v>2.2999999999999998</v>
      </c>
      <c r="C15" s="41" t="str">
        <f>IFERROR(VLOOKUP(B15,'[1]Validacion datos'!A8:B26,2,FALSE),"")</f>
        <v>Igualdad de derechos y oportunidades</v>
      </c>
      <c r="D15" s="41"/>
      <c r="E15" s="41"/>
      <c r="F15" s="41"/>
      <c r="G15" s="41"/>
      <c r="H15" s="41"/>
      <c r="I15" s="41"/>
      <c r="J15" s="41"/>
    </row>
    <row r="16" spans="1:11" ht="42" customHeight="1" x14ac:dyDescent="0.25">
      <c r="A16" s="4" t="s">
        <v>13</v>
      </c>
      <c r="B16" s="8" t="s">
        <v>56</v>
      </c>
      <c r="C16" s="41" t="str">
        <f>IFERROR(VLOOKUP(B16,'[1]Validacion datos'!D8:E64,2,FALSE),"")</f>
        <v>Proteger a las personas con discapacidad, en particular aquellas en condiciones de vulnerabilidad, e impulsar su inclusión económica y social</v>
      </c>
      <c r="D16" s="41"/>
      <c r="E16" s="41"/>
      <c r="F16" s="41"/>
      <c r="G16" s="41"/>
      <c r="H16" s="41"/>
      <c r="I16" s="41"/>
      <c r="J16" s="41"/>
    </row>
    <row r="17" spans="1:11" ht="15.75" x14ac:dyDescent="0.25">
      <c r="A17" s="45" t="s">
        <v>14</v>
      </c>
      <c r="B17" s="46"/>
      <c r="C17" s="46"/>
      <c r="D17" s="46"/>
      <c r="E17" s="46"/>
      <c r="F17" s="46"/>
      <c r="G17" s="46"/>
      <c r="H17" s="46"/>
      <c r="I17" s="46"/>
      <c r="J17" s="47"/>
    </row>
    <row r="18" spans="1:11" ht="29.25" customHeight="1" x14ac:dyDescent="0.25">
      <c r="A18" s="4" t="s">
        <v>15</v>
      </c>
      <c r="B18" s="55" t="s">
        <v>51</v>
      </c>
      <c r="C18" s="55"/>
      <c r="D18" s="55"/>
      <c r="E18" s="55"/>
      <c r="F18" s="55"/>
      <c r="G18" s="55"/>
      <c r="H18" s="55"/>
      <c r="I18" s="55"/>
      <c r="J18" s="56"/>
    </row>
    <row r="19" spans="1:11" ht="27.75" customHeight="1" x14ac:dyDescent="0.25">
      <c r="A19" s="9" t="s">
        <v>16</v>
      </c>
      <c r="B19" s="55" t="s">
        <v>58</v>
      </c>
      <c r="C19" s="55"/>
      <c r="D19" s="55"/>
      <c r="E19" s="55"/>
      <c r="F19" s="55"/>
      <c r="G19" s="55"/>
      <c r="H19" s="55"/>
      <c r="I19" s="55"/>
      <c r="J19" s="56"/>
    </row>
    <row r="20" spans="1:11" ht="34.5" customHeight="1" x14ac:dyDescent="0.25">
      <c r="A20" s="9" t="s">
        <v>17</v>
      </c>
      <c r="B20" s="55" t="s">
        <v>57</v>
      </c>
      <c r="C20" s="55"/>
      <c r="D20" s="55"/>
      <c r="E20" s="55"/>
      <c r="F20" s="55"/>
      <c r="G20" s="55"/>
      <c r="H20" s="55"/>
      <c r="I20" s="55"/>
      <c r="J20" s="56"/>
    </row>
    <row r="21" spans="1:11" ht="35.25" customHeight="1" x14ac:dyDescent="0.25">
      <c r="A21" s="9" t="s">
        <v>37</v>
      </c>
      <c r="B21" s="55" t="s">
        <v>65</v>
      </c>
      <c r="C21" s="55"/>
      <c r="D21" s="55"/>
      <c r="E21" s="55"/>
      <c r="F21" s="55"/>
      <c r="G21" s="55"/>
      <c r="H21" s="55"/>
      <c r="I21" s="55"/>
      <c r="J21" s="56"/>
      <c r="K21" s="1"/>
    </row>
    <row r="22" spans="1:11" ht="15.75" x14ac:dyDescent="0.25">
      <c r="A22" s="45" t="s">
        <v>18</v>
      </c>
      <c r="B22" s="46"/>
      <c r="C22" s="46"/>
      <c r="D22" s="46"/>
      <c r="E22" s="46"/>
      <c r="F22" s="46"/>
      <c r="G22" s="46"/>
      <c r="H22" s="46"/>
      <c r="I22" s="46"/>
      <c r="J22" s="47"/>
    </row>
    <row r="23" spans="1:11" ht="15.75" x14ac:dyDescent="0.25">
      <c r="A23" s="57" t="s">
        <v>19</v>
      </c>
      <c r="B23" s="58"/>
      <c r="C23" s="58"/>
      <c r="D23" s="58"/>
      <c r="E23" s="58"/>
      <c r="F23" s="58"/>
      <c r="G23" s="58"/>
      <c r="H23" s="58"/>
      <c r="I23" s="58"/>
      <c r="J23" s="59"/>
      <c r="K23" s="1"/>
    </row>
    <row r="24" spans="1:11" ht="15" customHeight="1" x14ac:dyDescent="0.25">
      <c r="A24" s="60" t="s">
        <v>20</v>
      </c>
      <c r="B24" s="61"/>
      <c r="C24" s="62" t="s">
        <v>21</v>
      </c>
      <c r="D24" s="64"/>
      <c r="E24" s="64"/>
      <c r="F24" s="64" t="s">
        <v>22</v>
      </c>
      <c r="G24" s="64"/>
      <c r="H24" s="61"/>
      <c r="I24" s="62" t="s">
        <v>23</v>
      </c>
      <c r="J24" s="63"/>
    </row>
    <row r="25" spans="1:11" x14ac:dyDescent="0.25">
      <c r="A25" s="98">
        <v>397218435</v>
      </c>
      <c r="B25" s="99"/>
      <c r="C25" s="70">
        <v>397218435</v>
      </c>
      <c r="D25" s="71"/>
      <c r="E25" s="72"/>
      <c r="F25" s="70">
        <v>89203718.530000001</v>
      </c>
      <c r="G25" s="71"/>
      <c r="H25" s="72"/>
      <c r="I25" s="65">
        <f>+IF(F25&gt;0,F25/C25,0)</f>
        <v>0.22457094301275318</v>
      </c>
      <c r="J25" s="66"/>
    </row>
    <row r="26" spans="1:11" ht="15.75" x14ac:dyDescent="0.25">
      <c r="A26" s="57" t="s">
        <v>24</v>
      </c>
      <c r="B26" s="58"/>
      <c r="C26" s="58"/>
      <c r="D26" s="58"/>
      <c r="E26" s="58"/>
      <c r="F26" s="58"/>
      <c r="G26" s="58"/>
      <c r="H26" s="58"/>
      <c r="I26" s="58"/>
      <c r="J26" s="59"/>
      <c r="K26" s="1"/>
    </row>
    <row r="27" spans="1:11" x14ac:dyDescent="0.25">
      <c r="A27" s="5"/>
      <c r="B27"/>
      <c r="C27" s="67" t="s">
        <v>47</v>
      </c>
      <c r="D27" s="68"/>
      <c r="E27" s="67" t="s">
        <v>66</v>
      </c>
      <c r="F27" s="68"/>
      <c r="G27" s="67" t="s">
        <v>68</v>
      </c>
      <c r="H27" s="67"/>
      <c r="I27" s="67" t="s">
        <v>69</v>
      </c>
      <c r="J27" s="69"/>
    </row>
    <row r="28" spans="1:11" ht="39" thickBot="1" x14ac:dyDescent="0.3">
      <c r="A28" s="22" t="s">
        <v>25</v>
      </c>
      <c r="B28" s="23" t="s">
        <v>26</v>
      </c>
      <c r="C28" s="23" t="s">
        <v>38</v>
      </c>
      <c r="D28" s="23" t="s">
        <v>39</v>
      </c>
      <c r="E28" s="23" t="s">
        <v>42</v>
      </c>
      <c r="F28" s="23" t="s">
        <v>43</v>
      </c>
      <c r="G28" s="23" t="s">
        <v>67</v>
      </c>
      <c r="H28" s="23" t="s">
        <v>44</v>
      </c>
      <c r="I28" s="23" t="s">
        <v>45</v>
      </c>
      <c r="J28" s="24" t="s">
        <v>46</v>
      </c>
    </row>
    <row r="29" spans="1:11" ht="91.5" customHeight="1" thickBot="1" x14ac:dyDescent="0.3">
      <c r="A29" s="25" t="s">
        <v>61</v>
      </c>
      <c r="B29" s="26" t="s">
        <v>59</v>
      </c>
      <c r="C29" s="27">
        <v>1250</v>
      </c>
      <c r="D29" s="28">
        <v>49026403</v>
      </c>
      <c r="E29" s="29">
        <v>1250</v>
      </c>
      <c r="F29" s="28">
        <v>49026403</v>
      </c>
      <c r="G29" s="27">
        <v>0</v>
      </c>
      <c r="H29" s="30">
        <v>1346692.32</v>
      </c>
      <c r="I29" s="31">
        <f t="shared" ref="I29:I30" si="0">IF(G29&gt;0,G29/E29,0)</f>
        <v>0</v>
      </c>
      <c r="J29" s="32">
        <f>IF(H29&gt;0,H29/F29,0)</f>
        <v>2.7468715581683609E-2</v>
      </c>
    </row>
    <row r="30" spans="1:11" ht="52.5" customHeight="1" thickBot="1" x14ac:dyDescent="0.3">
      <c r="A30" s="33" t="s">
        <v>62</v>
      </c>
      <c r="B30" s="34" t="s">
        <v>60</v>
      </c>
      <c r="C30" s="35">
        <v>61174</v>
      </c>
      <c r="D30" s="36">
        <v>153124204</v>
      </c>
      <c r="E30" s="35">
        <v>61124204</v>
      </c>
      <c r="F30" s="37">
        <v>153124204</v>
      </c>
      <c r="G30" s="35">
        <v>0</v>
      </c>
      <c r="H30" s="38">
        <v>1557765</v>
      </c>
      <c r="I30" s="39">
        <f t="shared" si="0"/>
        <v>0</v>
      </c>
      <c r="J30" s="40">
        <f>IF(H30&gt;0,H30/F30,0)</f>
        <v>1.0173212067766895E-2</v>
      </c>
    </row>
    <row r="31" spans="1:11" ht="15.75" x14ac:dyDescent="0.25">
      <c r="A31" s="45" t="s">
        <v>27</v>
      </c>
      <c r="B31" s="46"/>
      <c r="C31" s="46"/>
      <c r="D31" s="46"/>
      <c r="E31" s="46"/>
      <c r="F31" s="46"/>
      <c r="G31" s="46"/>
      <c r="H31" s="46"/>
      <c r="I31" s="46"/>
      <c r="J31" s="47"/>
    </row>
    <row r="32" spans="1:11" ht="16.5" thickBot="1" x14ac:dyDescent="0.3">
      <c r="A32" s="57" t="s">
        <v>28</v>
      </c>
      <c r="B32" s="58"/>
      <c r="C32" s="58"/>
      <c r="D32" s="58"/>
      <c r="E32" s="58"/>
      <c r="F32" s="58"/>
      <c r="G32" s="58"/>
      <c r="H32" s="58"/>
      <c r="I32" s="58"/>
      <c r="J32" s="59"/>
      <c r="K32" s="1"/>
    </row>
    <row r="33" spans="1:11" ht="35.25" customHeight="1" x14ac:dyDescent="0.25">
      <c r="A33" s="19" t="s">
        <v>29</v>
      </c>
      <c r="B33" s="90" t="s">
        <v>61</v>
      </c>
      <c r="C33" s="90"/>
      <c r="D33" s="90"/>
      <c r="E33" s="90"/>
      <c r="F33" s="90"/>
      <c r="G33" s="90"/>
      <c r="H33" s="90"/>
      <c r="I33" s="90"/>
      <c r="J33" s="91"/>
    </row>
    <row r="34" spans="1:11" ht="38.25" customHeight="1" x14ac:dyDescent="0.25">
      <c r="A34" s="20" t="s">
        <v>30</v>
      </c>
      <c r="B34" s="92" t="s">
        <v>63</v>
      </c>
      <c r="C34" s="92"/>
      <c r="D34" s="92"/>
      <c r="E34" s="92"/>
      <c r="F34" s="92"/>
      <c r="G34" s="92"/>
      <c r="H34" s="92"/>
      <c r="I34" s="92"/>
      <c r="J34" s="93"/>
    </row>
    <row r="35" spans="1:11" ht="38.25" customHeight="1" x14ac:dyDescent="0.25">
      <c r="A35" s="20" t="s">
        <v>31</v>
      </c>
      <c r="B35" s="92" t="s">
        <v>70</v>
      </c>
      <c r="C35" s="92"/>
      <c r="D35" s="92"/>
      <c r="E35" s="92"/>
      <c r="F35" s="92"/>
      <c r="G35" s="92"/>
      <c r="H35" s="92"/>
      <c r="I35" s="92"/>
      <c r="J35" s="93"/>
    </row>
    <row r="36" spans="1:11" ht="24" customHeight="1" thickBot="1" x14ac:dyDescent="0.3">
      <c r="A36" s="21" t="s">
        <v>32</v>
      </c>
      <c r="B36" s="94" t="s">
        <v>71</v>
      </c>
      <c r="C36" s="94"/>
      <c r="D36" s="94"/>
      <c r="E36" s="94"/>
      <c r="F36" s="94"/>
      <c r="G36" s="94"/>
      <c r="H36" s="94"/>
      <c r="I36" s="94"/>
      <c r="J36" s="95"/>
    </row>
    <row r="37" spans="1:11" x14ac:dyDescent="0.25">
      <c r="A37" s="19" t="s">
        <v>29</v>
      </c>
      <c r="B37" s="90" t="s">
        <v>62</v>
      </c>
      <c r="C37" s="90"/>
      <c r="D37" s="90"/>
      <c r="E37" s="90"/>
      <c r="F37" s="90"/>
      <c r="G37" s="90"/>
      <c r="H37" s="90"/>
      <c r="I37" s="90"/>
      <c r="J37" s="91"/>
    </row>
    <row r="38" spans="1:11" ht="34.5" customHeight="1" x14ac:dyDescent="0.25">
      <c r="A38" s="20" t="s">
        <v>30</v>
      </c>
      <c r="B38" s="92" t="s">
        <v>64</v>
      </c>
      <c r="C38" s="92"/>
      <c r="D38" s="92"/>
      <c r="E38" s="92"/>
      <c r="F38" s="92"/>
      <c r="G38" s="92"/>
      <c r="H38" s="92"/>
      <c r="I38" s="92"/>
      <c r="J38" s="93"/>
    </row>
    <row r="39" spans="1:11" ht="38.25" customHeight="1" x14ac:dyDescent="0.25">
      <c r="A39" s="20" t="s">
        <v>31</v>
      </c>
      <c r="B39" s="92" t="s">
        <v>70</v>
      </c>
      <c r="C39" s="92"/>
      <c r="D39" s="92"/>
      <c r="E39" s="92"/>
      <c r="F39" s="92"/>
      <c r="G39" s="92"/>
      <c r="H39" s="92"/>
      <c r="I39" s="92"/>
      <c r="J39" s="93"/>
    </row>
    <row r="40" spans="1:11" ht="35.25" customHeight="1" thickBot="1" x14ac:dyDescent="0.3">
      <c r="A40" s="21" t="s">
        <v>32</v>
      </c>
      <c r="B40" s="94" t="s">
        <v>71</v>
      </c>
      <c r="C40" s="94"/>
      <c r="D40" s="94"/>
      <c r="E40" s="94"/>
      <c r="F40" s="94"/>
      <c r="G40" s="94"/>
      <c r="H40" s="94"/>
      <c r="I40" s="94"/>
      <c r="J40" s="95"/>
    </row>
    <row r="41" spans="1:11" ht="15.75" x14ac:dyDescent="0.25">
      <c r="A41" s="45" t="s">
        <v>33</v>
      </c>
      <c r="B41" s="46"/>
      <c r="C41" s="46"/>
      <c r="D41" s="46"/>
      <c r="E41" s="46"/>
      <c r="F41" s="46"/>
      <c r="G41" s="46"/>
      <c r="H41" s="46"/>
      <c r="I41" s="46"/>
      <c r="J41" s="47"/>
    </row>
    <row r="42" spans="1:11" ht="15.75" x14ac:dyDescent="0.25">
      <c r="A42" s="48" t="s">
        <v>34</v>
      </c>
      <c r="B42" s="49"/>
      <c r="C42" s="49"/>
      <c r="D42" s="49"/>
      <c r="E42" s="49"/>
      <c r="F42" s="49"/>
      <c r="G42" s="49"/>
      <c r="H42" s="49"/>
      <c r="I42" s="49"/>
      <c r="J42" s="50"/>
      <c r="K42" s="1"/>
    </row>
    <row r="43" spans="1:11" ht="27.75" customHeight="1" x14ac:dyDescent="0.25">
      <c r="A43" s="51" t="s">
        <v>40</v>
      </c>
      <c r="B43" s="52"/>
      <c r="C43" s="52"/>
      <c r="D43" s="52"/>
      <c r="E43" s="52"/>
      <c r="F43" s="52"/>
      <c r="G43" s="52"/>
      <c r="H43" s="52"/>
      <c r="I43" s="52"/>
      <c r="J43" s="53"/>
    </row>
    <row r="44" spans="1:11" ht="30.75" customHeight="1" x14ac:dyDescent="0.25">
      <c r="A44" s="54" t="s">
        <v>41</v>
      </c>
      <c r="B44" s="54"/>
      <c r="C44" s="54"/>
      <c r="D44" s="54"/>
      <c r="E44" s="54"/>
      <c r="F44" s="54"/>
      <c r="G44" s="54"/>
      <c r="H44" s="54"/>
      <c r="I44" s="54"/>
      <c r="J44" s="54"/>
    </row>
    <row r="46" spans="1:11" ht="15.75" thickBot="1" x14ac:dyDescent="0.3">
      <c r="A46" s="17"/>
      <c r="B46" s="18"/>
      <c r="G46" s="42"/>
      <c r="H46" s="42"/>
      <c r="I46" s="42"/>
    </row>
    <row r="47" spans="1:11" x14ac:dyDescent="0.25">
      <c r="A47" s="17"/>
      <c r="B47" s="18"/>
      <c r="G47" s="43" t="s">
        <v>52</v>
      </c>
      <c r="H47" s="43"/>
      <c r="I47" s="43"/>
    </row>
    <row r="48" spans="1:11" x14ac:dyDescent="0.25">
      <c r="A48" s="17"/>
      <c r="B48" s="18"/>
      <c r="G48" s="44" t="s">
        <v>53</v>
      </c>
      <c r="H48" s="44"/>
      <c r="I48" s="44"/>
    </row>
  </sheetData>
  <mergeCells count="55">
    <mergeCell ref="B37:J37"/>
    <mergeCell ref="B38:J38"/>
    <mergeCell ref="B39:J39"/>
    <mergeCell ref="B40:J40"/>
    <mergeCell ref="B8:J8"/>
    <mergeCell ref="B11:J11"/>
    <mergeCell ref="B12:J12"/>
    <mergeCell ref="A13:J13"/>
    <mergeCell ref="C14:J14"/>
    <mergeCell ref="B9:J9"/>
    <mergeCell ref="B10:J10"/>
    <mergeCell ref="B33:J33"/>
    <mergeCell ref="B34:J34"/>
    <mergeCell ref="B35:J35"/>
    <mergeCell ref="B36:J36"/>
    <mergeCell ref="A25:B25"/>
    <mergeCell ref="A5:J5"/>
    <mergeCell ref="A6:J6"/>
    <mergeCell ref="A7:J7"/>
    <mergeCell ref="B1:J1"/>
    <mergeCell ref="B2:C2"/>
    <mergeCell ref="D2:H2"/>
    <mergeCell ref="B3:C3"/>
    <mergeCell ref="D3:H3"/>
    <mergeCell ref="A4:J4"/>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6:I46"/>
    <mergeCell ref="G47:I47"/>
    <mergeCell ref="G48:I48"/>
    <mergeCell ref="A41:J41"/>
    <mergeCell ref="A42:J42"/>
    <mergeCell ref="A43:J43"/>
    <mergeCell ref="A44:J44"/>
    <mergeCell ref="C16:J16"/>
    <mergeCell ref="A17:J17"/>
    <mergeCell ref="B18:J18"/>
    <mergeCell ref="B19:J19"/>
    <mergeCell ref="B20:J20"/>
    <mergeCell ref="B21:J21"/>
    <mergeCell ref="A31:J31"/>
    <mergeCell ref="A32:J32"/>
  </mergeCells>
  <phoneticPr fontId="21"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F28:F30 D28"/>
    <dataValidation allowBlank="1" showInputMessage="1" showErrorMessage="1" prompt="Meta anual del indicador" sqref="E28 C28:C30"/>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29:E30"/>
    <dataValidation allowBlank="1" showInputMessage="1" showErrorMessage="1" prompt="Oportunidades de mejora identificadas" sqref="A43:J43"/>
    <dataValidation allowBlank="1" showInputMessage="1" showErrorMessage="1" prompt="De existir desvío, explicar razones." sqref="C36:J36 B36:B38 B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70" fitToHeight="0" orientation="portrait" r:id="rId1"/>
  <rowBreaks count="1" manualBreakCount="1">
    <brk id="36"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User</cp:lastModifiedBy>
  <cp:lastPrinted>2023-04-19T15:16:49Z</cp:lastPrinted>
  <dcterms:created xsi:type="dcterms:W3CDTF">2021-03-22T15:50:10Z</dcterms:created>
  <dcterms:modified xsi:type="dcterms:W3CDTF">2023-04-19T17:03:41Z</dcterms:modified>
</cp:coreProperties>
</file>