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RELACION DE INGRESOS E EGRESOS\"/>
    </mc:Choice>
  </mc:AlternateContent>
  <bookViews>
    <workbookView xWindow="0" yWindow="0" windowWidth="20490" windowHeight="6855"/>
  </bookViews>
  <sheets>
    <sheet name="ABRIL" sheetId="1" r:id="rId1"/>
  </sheets>
  <externalReferences>
    <externalReference r:id="rId2"/>
  </externalReferences>
  <definedNames>
    <definedName name="_xlnm._FilterDatabase" localSheetId="0" hidden="1">ABRIL!$A$13:$G$41</definedName>
    <definedName name="_xlnm.Print_Area" localSheetId="0">ABRIL!$A$2:$G$55</definedName>
    <definedName name="_xlnm.Print_Titles" localSheetId="0">ABRIL!$1:$13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14" i="1" l="1"/>
  <c r="E40" i="1" s="1"/>
  <c r="G40" i="1" s="1"/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</calcChain>
</file>

<file path=xl/sharedStrings.xml><?xml version="1.0" encoding="utf-8"?>
<sst xmlns="http://schemas.openxmlformats.org/spreadsheetml/2006/main" count="122" uniqueCount="63">
  <si>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</si>
  <si>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</si>
  <si>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</si>
  <si>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</si>
  <si>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</si>
  <si>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</si>
  <si>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</si>
  <si>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</si>
  <si>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</si>
  <si>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</si>
  <si>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</si>
  <si>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</si>
  <si>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TR</t>
  </si>
  <si>
    <t>CUENTA COLECTORA</t>
  </si>
  <si>
    <t>TRANSFERENCIA A CUENTA OPERATIVA CAID</t>
  </si>
  <si>
    <t>DE</t>
  </si>
  <si>
    <t xml:space="preserve">CUENTA OPERATIVA </t>
  </si>
  <si>
    <t>TRANSFERENCIA RECIBIDA CUENTA COLECTORA CAID</t>
  </si>
  <si>
    <t>CK</t>
  </si>
  <si>
    <t>31/03/2022</t>
  </si>
  <si>
    <t>ED</t>
  </si>
  <si>
    <t xml:space="preserve">BANRESERVAS </t>
  </si>
  <si>
    <t xml:space="preserve">INGRESOS POR SERVICIOS </t>
  </si>
  <si>
    <r>
      <rPr>
        <b/>
        <sz val="12"/>
        <rFont val="Calibri Light"/>
        <family val="2"/>
      </rPr>
      <t xml:space="preserve">CK </t>
    </r>
    <r>
      <rPr>
        <sz val="12"/>
        <rFont val="Calibri Light"/>
        <family val="2"/>
      </rPr>
      <t xml:space="preserve">= CHEQUE, </t>
    </r>
    <r>
      <rPr>
        <b/>
        <sz val="12"/>
        <rFont val="Calibri Light"/>
        <family val="2"/>
      </rPr>
      <t xml:space="preserve">E/D </t>
    </r>
    <r>
      <rPr>
        <sz val="12"/>
        <rFont val="Calibri Light"/>
        <family val="2"/>
      </rPr>
      <t>= ENTRADA DE DIARIO,</t>
    </r>
    <r>
      <rPr>
        <b/>
        <sz val="12"/>
        <rFont val="Calibri Light"/>
        <family val="2"/>
      </rPr>
      <t xml:space="preserve"> TR </t>
    </r>
    <r>
      <rPr>
        <sz val="12"/>
        <rFont val="Calibri Light"/>
        <family val="2"/>
      </rPr>
      <t>= TRANSFERENCIA,</t>
    </r>
    <r>
      <rPr>
        <b/>
        <sz val="12"/>
        <rFont val="Calibri Light"/>
        <family val="2"/>
      </rPr>
      <t xml:space="preserve"> CK/ADM</t>
    </r>
    <r>
      <rPr>
        <sz val="12"/>
        <rFont val="Calibri Light"/>
        <family val="2"/>
      </rPr>
      <t xml:space="preserve"> = CHEQUES DE ADMINISTRACIÓN </t>
    </r>
    <r>
      <rPr>
        <b/>
        <sz val="12"/>
        <rFont val="Calibri Light"/>
        <family val="2"/>
      </rPr>
      <t>DE</t>
    </r>
    <r>
      <rPr>
        <sz val="12"/>
        <rFont val="Calibri Light"/>
        <family val="2"/>
      </rPr>
      <t xml:space="preserve">= DEPOSITO </t>
    </r>
  </si>
  <si>
    <t>AL 30 DE ABRIL 2022</t>
  </si>
  <si>
    <t>01/04/2022</t>
  </si>
  <si>
    <t>04/04/2022</t>
  </si>
  <si>
    <t>CARLOS ANDIOLIX RAMIREZ</t>
  </si>
  <si>
    <t>APERTURA DE CAJA CHICA CAID SAN JUAN DE LA MAGUANA</t>
  </si>
  <si>
    <t>05/04/2022</t>
  </si>
  <si>
    <t>COMISION BANCARIA</t>
  </si>
  <si>
    <t>07/04/2022</t>
  </si>
  <si>
    <t>REFRICENTRO LOS PRADOS</t>
  </si>
  <si>
    <t xml:space="preserve">ARREGLO DE AIRE ACONDICIONADO </t>
  </si>
  <si>
    <t>18/04/2022</t>
  </si>
  <si>
    <t>EXTREME PEST CONTROL</t>
  </si>
  <si>
    <t xml:space="preserve">PAGO FUMIGACION CAID SANTIAGO </t>
  </si>
  <si>
    <t>21/04/2022</t>
  </si>
  <si>
    <t>AMAURY PANIAGUA</t>
  </si>
  <si>
    <t>PAGO TAPIZADO DE SILLON ODONTOLOGICO</t>
  </si>
  <si>
    <t>22/04/2022</t>
  </si>
  <si>
    <t>26/04/2022</t>
  </si>
  <si>
    <t>27/04/2022</t>
  </si>
  <si>
    <t>29/04/2022</t>
  </si>
  <si>
    <t xml:space="preserve">WESTERN PSYCHOLOGICAL </t>
  </si>
  <si>
    <t>PAGO PRUEBAS PSICOLOGICAS</t>
  </si>
  <si>
    <t>TURENLACES DEL CARIBE, SRL</t>
  </si>
  <si>
    <t>PAGO CONGRESO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</si>
  <si>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</si>
  <si>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</si>
  <si>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</si>
  <si>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</si>
  <si>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</si>
  <si>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</si>
  <si>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BALANCE FINAL AL 31 ABRIL 2022</t>
  </si>
  <si>
    <t xml:space="preserve">DUARTE ENCARNACION ENCARNACION </t>
  </si>
  <si>
    <t>DULCE MARITZA PEÑA PEÑA</t>
  </si>
  <si>
    <t>JOAQUIN ANTONIO SUVERVI</t>
  </si>
  <si>
    <t>ROSANNY JOSEFINA NUÑEZ TOLENTINO</t>
  </si>
  <si>
    <t xml:space="preserve">PAGO VIATICOS A LOS COLABORADORES CAID SANTIAGO Y SAN JUAN PARA SOSTENER REUNION EN EL CAID SDO DEL DEPARTAMENTO DE COMUNICACIONES </t>
  </si>
  <si>
    <t xml:space="preserve">PAGO VIATICOS PARA TRASLADARSE DE CAID SANTIAGO A CAID SDO A RETIRAR LOS MATERIALES GASTABLES </t>
  </si>
  <si>
    <t>AMARILIS MERCES DE PEÑA</t>
  </si>
  <si>
    <t>NELSON RAFAEL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</si>
</sst>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theme="1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3" fontId="2" fillId="0" borderId="0" xfId="1" applyFont="1"/>
    <xf numFmtId="43" fontId="4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33"/>
    </xf>
    <xf numFmtId="43" fontId="4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Fill="1" applyBorder="1" applyAlignment="1">
      <alignment horizontal="center"/>
    </xf>
    <xf numFmtId="43" fontId="5" fillId="0" borderId="0" xfId="1" applyFont="1" applyAlignment="1">
      <alignment horizontal="center" vertical="top"/>
    </xf>
    <xf numFmtId="43" fontId="3" fillId="0" borderId="0" xfId="1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6" fillId="0" borderId="0" xfId="0" applyNumberFormat="1" applyFont="1" applyAlignment="1"/>
    <xf numFmtId="43" fontId="6" fillId="0" borderId="0" xfId="1" applyFont="1" applyAlignment="1"/>
    <xf numFmtId="43" fontId="6" fillId="0" borderId="0" xfId="1" applyFont="1"/>
    <xf numFmtId="43" fontId="8" fillId="0" borderId="0" xfId="1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43" fontId="12" fillId="0" borderId="1" xfId="1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3" fontId="12" fillId="0" borderId="0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/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6" fillId="0" borderId="0" xfId="0" applyFont="1" applyAlignment="1">
      <alignment horizontal="left" indent="9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33"/>
    </xf>
    <xf numFmtId="43" fontId="1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3" fontId="7" fillId="0" borderId="0" xfId="1" applyFont="1" applyAlignment="1">
      <alignment vertical="top"/>
    </xf>
    <xf numFmtId="0" fontId="15" fillId="0" borderId="0" xfId="0" applyFont="1"/>
    <xf numFmtId="0" fontId="16" fillId="0" borderId="1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43" fontId="17" fillId="0" borderId="0" xfId="1" applyFont="1" applyBorder="1" applyAlignment="1" applyProtection="1">
      <alignment vertical="center"/>
      <protection locked="0"/>
    </xf>
    <xf numFmtId="43" fontId="17" fillId="0" borderId="0" xfId="1" applyFont="1" applyBorder="1" applyAlignment="1" applyProtection="1">
      <alignment horizontal="center" vertical="center"/>
      <protection locked="0"/>
    </xf>
    <xf numFmtId="43" fontId="18" fillId="0" borderId="0" xfId="1" applyFont="1" applyBorder="1" applyAlignment="1" applyProtection="1">
      <alignment vertical="center"/>
    </xf>
    <xf numFmtId="43" fontId="18" fillId="0" borderId="0" xfId="1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451701</xdr:colOff>
      <xdr:row>1</xdr:row>
      <xdr:rowOff>186572</xdr:rowOff>
    </xdr:from>
    <xdr:to>
      <xdr:col>1</xdr:col>
      <xdr:colOff>989620</xdr:colOff>
      <xdr:row>5</xdr:row>
      <xdr:rowOff>77280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01" y="382964"/>
          <a:ext cx="1598434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274948</xdr:colOff>
      <xdr:row>2</xdr:row>
      <xdr:rowOff>176751</xdr:rowOff>
    </xdr:from>
    <xdr:to>
      <xdr:col>7</xdr:col>
      <xdr:colOff>184019</xdr:colOff>
      <xdr:row>5</xdr:row>
      <xdr:rowOff>206701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9436623" y="569535"/>
          <a:ext cx="230505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INGRESOS%20Y%20EGRESO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</sheetNames>
    <sheetDataSet>
      <sheetData sheetId="0">
        <row r="24">
          <cell r="G24">
            <v>2263190.1600000006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07"/>
  <sheetViews>
    <sheetView showGridLines="0" tabSelected="1" showWhiteSpace="0" zoomScale="97" zoomScaleNormal="97" zoomScaleSheetLayoutView="75" workbookViewId="0">
      <selection activeCell="D33" sqref="D33"/>
    </sheetView>
  </sheetViews>
  <sheetFormatPr baseColWidth="10" defaultColWidth="11.375" defaultRowHeight="15.75" x14ac:dyDescent="0.25"/>
  <cols>
    <col min="1" max="1" width="13.875" style="49" customWidth="1"/>
    <col min="2" max="2" width="14.375" style="25" customWidth="1"/>
    <col min="3" max="3" width="26.625" style="22" bestFit="1" customWidth="1"/>
    <col min="4" max="4" width="60.5" style="51" customWidth="1"/>
    <col min="5" max="7" width="15.75" style="29" customWidth="1"/>
    <col min="8" max="8" width="15.875" style="22" customWidth="1"/>
    <col min="9" max="14" width="10.125" style="22" customWidth="1"/>
    <col min="15" max="16384" width="11.375" style="22"/>
  </cols>
  <sheetData>
    <row r="6" spans="1:15" ht="26.25" customHeight="1" x14ac:dyDescent="0.25">
      <c r="A6" s="73" t="s">
        <v>0</v>
      </c>
      <c r="B6" s="73"/>
      <c r="C6" s="73"/>
      <c r="D6" s="73"/>
      <c r="E6" s="73"/>
      <c r="F6" s="73"/>
      <c r="G6" s="73"/>
    </row>
    <row r="7" spans="1:15" ht="17.25" customHeight="1" x14ac:dyDescent="0.25">
      <c r="A7" s="72" t="s">
        <v>1</v>
      </c>
      <c r="B7" s="72"/>
      <c r="C7" s="72"/>
      <c r="D7" s="72"/>
      <c r="E7" s="72"/>
      <c r="F7" s="72"/>
      <c r="G7" s="72"/>
      <c r="H7" s="23"/>
      <c r="I7" s="23"/>
      <c r="J7" s="23"/>
      <c r="K7" s="23"/>
      <c r="L7" s="23"/>
      <c r="M7" s="23"/>
      <c r="N7" s="23"/>
      <c r="O7" s="23"/>
    </row>
    <row r="8" spans="1:15" ht="17.25" customHeight="1" x14ac:dyDescent="0.25">
      <c r="A8" s="73" t="s">
        <v>2</v>
      </c>
      <c r="B8" s="73"/>
      <c r="C8" s="73"/>
      <c r="D8" s="73"/>
      <c r="E8" s="73"/>
      <c r="F8" s="73"/>
      <c r="G8" s="73"/>
    </row>
    <row r="9" spans="1:15" ht="14.25" customHeight="1" x14ac:dyDescent="0.25">
      <c r="A9" s="72" t="s">
        <v>24</v>
      </c>
      <c r="B9" s="72"/>
      <c r="C9" s="72"/>
      <c r="D9" s="72"/>
      <c r="E9" s="72"/>
      <c r="F9" s="72"/>
      <c r="G9" s="72"/>
    </row>
    <row r="10" spans="1:15" x14ac:dyDescent="0.25">
      <c r="A10" s="74" t="s">
        <v>3</v>
      </c>
      <c r="B10" s="74"/>
      <c r="C10" s="74"/>
      <c r="D10" s="74"/>
      <c r="E10" s="74"/>
      <c r="F10" s="74"/>
      <c r="G10" s="74"/>
    </row>
    <row r="11" spans="1:15" x14ac:dyDescent="0.25">
      <c r="A11" s="24"/>
      <c r="C11" s="26"/>
      <c r="D11" s="27"/>
      <c r="E11" s="28"/>
      <c r="G11" s="30"/>
    </row>
    <row r="13" spans="1:15" s="34" customFormat="1" ht="39.75" customHeight="1" x14ac:dyDescent="0.25">
      <c r="A13" s="31" t="s">
        <v>4</v>
      </c>
      <c r="B13" s="32" t="s">
        <v>5</v>
      </c>
      <c r="C13" s="31" t="s">
        <v>6</v>
      </c>
      <c r="D13" s="31" t="s">
        <v>7</v>
      </c>
      <c r="E13" s="33" t="s">
        <v>8</v>
      </c>
      <c r="F13" s="33" t="s">
        <v>9</v>
      </c>
      <c r="G13" s="33" t="s">
        <v>10</v>
      </c>
    </row>
    <row r="14" spans="1:15" s="39" customFormat="1" ht="19.5" customHeight="1" x14ac:dyDescent="0.25">
      <c r="A14" s="35" t="s">
        <v>19</v>
      </c>
      <c r="B14" s="36"/>
      <c r="C14" s="36"/>
      <c r="D14" s="37" t="s">
        <v>11</v>
      </c>
      <c r="E14" s="38">
        <f>+[1]MARZO!$G$24</f>
        <v>2263190.1600000006</v>
      </c>
      <c r="F14" s="38"/>
      <c r="G14" s="38">
        <f>+E14</f>
        <v>2263190.1600000006</v>
      </c>
    </row>
    <row r="15" spans="1:15" s="39" customFormat="1" ht="18.75" customHeight="1" x14ac:dyDescent="0.25">
      <c r="A15" s="40" t="s">
        <v>25</v>
      </c>
      <c r="B15" s="41" t="s">
        <v>15</v>
      </c>
      <c r="C15" s="5" t="s">
        <v>13</v>
      </c>
      <c r="D15" s="5" t="s">
        <v>22</v>
      </c>
      <c r="E15" s="42">
        <v>966830</v>
      </c>
      <c r="F15" s="43"/>
      <c r="G15" s="38">
        <f>G14+ABRIL!$E15-ABRIL!$F15</f>
        <v>3230020.1600000006</v>
      </c>
    </row>
    <row r="16" spans="1:15" s="39" customFormat="1" ht="31.5" x14ac:dyDescent="0.25">
      <c r="A16" s="40" t="s">
        <v>26</v>
      </c>
      <c r="B16" s="41" t="s">
        <v>18</v>
      </c>
      <c r="C16" s="5" t="s">
        <v>27</v>
      </c>
      <c r="D16" s="5" t="s">
        <v>28</v>
      </c>
      <c r="E16" s="42"/>
      <c r="F16" s="43">
        <v>50000</v>
      </c>
      <c r="G16" s="38">
        <f>G15+ABRIL!$E16-ABRIL!$F16</f>
        <v>3180020.1600000006</v>
      </c>
      <c r="H16" s="44"/>
    </row>
    <row r="17" spans="1:7" s="39" customFormat="1" ht="18.75" customHeight="1" x14ac:dyDescent="0.25">
      <c r="A17" s="40" t="s">
        <v>29</v>
      </c>
      <c r="B17" s="41" t="s">
        <v>20</v>
      </c>
      <c r="C17" s="5" t="s">
        <v>21</v>
      </c>
      <c r="D17" s="5" t="s">
        <v>30</v>
      </c>
      <c r="E17" s="42"/>
      <c r="F17" s="43">
        <v>75</v>
      </c>
      <c r="G17" s="38">
        <f>G16+ABRIL!$E17-ABRIL!$F17</f>
        <v>3179945.1600000006</v>
      </c>
    </row>
    <row r="18" spans="1:7" s="39" customFormat="1" ht="18.75" customHeight="1" x14ac:dyDescent="0.25">
      <c r="A18" s="40" t="s">
        <v>31</v>
      </c>
      <c r="B18" s="41" t="s">
        <v>12</v>
      </c>
      <c r="C18" s="5" t="s">
        <v>32</v>
      </c>
      <c r="D18" s="5" t="s">
        <v>33</v>
      </c>
      <c r="E18" s="42"/>
      <c r="F18" s="43">
        <v>9690.01</v>
      </c>
      <c r="G18" s="38">
        <f>G17+ABRIL!$E18-ABRIL!$F18</f>
        <v>3170255.1500000008</v>
      </c>
    </row>
    <row r="19" spans="1:7" s="39" customFormat="1" ht="18.75" customHeight="1" x14ac:dyDescent="0.25">
      <c r="A19" s="40" t="s">
        <v>31</v>
      </c>
      <c r="B19" s="41" t="s">
        <v>20</v>
      </c>
      <c r="C19" s="5" t="s">
        <v>21</v>
      </c>
      <c r="D19" s="5" t="s">
        <v>30</v>
      </c>
      <c r="E19" s="42"/>
      <c r="F19" s="43">
        <v>14.54</v>
      </c>
      <c r="G19" s="38">
        <f>G18+ABRIL!$E19-ABRIL!$F19</f>
        <v>3170240.6100000008</v>
      </c>
    </row>
    <row r="20" spans="1:7" s="39" customFormat="1" ht="18.75" customHeight="1" x14ac:dyDescent="0.25">
      <c r="A20" s="40" t="s">
        <v>34</v>
      </c>
      <c r="B20" s="41" t="s">
        <v>12</v>
      </c>
      <c r="C20" s="5" t="s">
        <v>35</v>
      </c>
      <c r="D20" s="5" t="s">
        <v>36</v>
      </c>
      <c r="E20" s="42"/>
      <c r="F20" s="43">
        <v>14250</v>
      </c>
      <c r="G20" s="38">
        <f>G19+ABRIL!$E20-ABRIL!$F20</f>
        <v>3155990.6100000008</v>
      </c>
    </row>
    <row r="21" spans="1:7" s="39" customFormat="1" ht="18.75" customHeight="1" x14ac:dyDescent="0.25">
      <c r="A21" s="40" t="s">
        <v>34</v>
      </c>
      <c r="B21" s="41" t="s">
        <v>20</v>
      </c>
      <c r="C21" s="5" t="s">
        <v>21</v>
      </c>
      <c r="D21" s="5" t="s">
        <v>30</v>
      </c>
      <c r="E21" s="42"/>
      <c r="F21" s="43">
        <v>21.38</v>
      </c>
      <c r="G21" s="38">
        <f>G20+ABRIL!$E21-ABRIL!$F21</f>
        <v>3155969.2300000009</v>
      </c>
    </row>
    <row r="22" spans="1:7" s="39" customFormat="1" ht="18.75" customHeight="1" x14ac:dyDescent="0.25">
      <c r="A22" s="40" t="s">
        <v>37</v>
      </c>
      <c r="B22" s="41" t="s">
        <v>12</v>
      </c>
      <c r="C22" s="5" t="s">
        <v>38</v>
      </c>
      <c r="D22" s="5" t="s">
        <v>39</v>
      </c>
      <c r="E22" s="42"/>
      <c r="F22" s="43">
        <v>9540</v>
      </c>
      <c r="G22" s="38">
        <f>G21+ABRIL!$E22-ABRIL!$F22</f>
        <v>3146429.2300000009</v>
      </c>
    </row>
    <row r="23" spans="1:7" s="39" customFormat="1" x14ac:dyDescent="0.25">
      <c r="A23" s="40" t="s">
        <v>37</v>
      </c>
      <c r="B23" s="41" t="s">
        <v>20</v>
      </c>
      <c r="C23" s="5" t="s">
        <v>21</v>
      </c>
      <c r="D23" s="5" t="s">
        <v>30</v>
      </c>
      <c r="E23" s="42"/>
      <c r="F23" s="43">
        <v>14.31</v>
      </c>
      <c r="G23" s="38">
        <f>G22+ABRIL!$E23-ABRIL!$F23</f>
        <v>3146414.9200000009</v>
      </c>
    </row>
    <row r="24" spans="1:7" s="39" customFormat="1" x14ac:dyDescent="0.25">
      <c r="A24" s="40" t="s">
        <v>37</v>
      </c>
      <c r="B24" s="41" t="s">
        <v>12</v>
      </c>
      <c r="C24" s="5" t="s">
        <v>16</v>
      </c>
      <c r="D24" s="5" t="s">
        <v>14</v>
      </c>
      <c r="E24" s="42"/>
      <c r="F24" s="43">
        <v>700000</v>
      </c>
      <c r="G24" s="38">
        <f>G23+ABRIL!$E24-ABRIL!$F24</f>
        <v>2446414.9200000009</v>
      </c>
    </row>
    <row r="25" spans="1:7" s="39" customFormat="1" ht="31.5" x14ac:dyDescent="0.25">
      <c r="A25" s="40" t="s">
        <v>40</v>
      </c>
      <c r="B25" s="41" t="s">
        <v>12</v>
      </c>
      <c r="C25" s="5" t="s">
        <v>62</v>
      </c>
      <c r="D25" s="5" t="s">
        <v>60</v>
      </c>
      <c r="E25" s="42"/>
      <c r="F25" s="43">
        <v>1100</v>
      </c>
      <c r="G25" s="38">
        <f>G24+ABRIL!$E25-ABRIL!$F25</f>
        <v>2445314.9200000009</v>
      </c>
    </row>
    <row r="26" spans="1:7" s="39" customFormat="1" ht="31.5" x14ac:dyDescent="0.25">
      <c r="A26" s="40" t="s">
        <v>40</v>
      </c>
      <c r="B26" s="36" t="s">
        <v>12</v>
      </c>
      <c r="C26" s="5" t="s">
        <v>61</v>
      </c>
      <c r="D26" s="5" t="s">
        <v>60</v>
      </c>
      <c r="E26" s="45"/>
      <c r="F26" s="45">
        <v>1320</v>
      </c>
      <c r="G26" s="38">
        <f>G25+ABRIL!$E26-ABRIL!$F26</f>
        <v>2443994.9200000009</v>
      </c>
    </row>
    <row r="27" spans="1:7" s="39" customFormat="1" x14ac:dyDescent="0.25">
      <c r="A27" s="40" t="s">
        <v>40</v>
      </c>
      <c r="B27" s="41" t="s">
        <v>20</v>
      </c>
      <c r="C27" s="5" t="s">
        <v>21</v>
      </c>
      <c r="D27" s="5" t="s">
        <v>30</v>
      </c>
      <c r="E27" s="45"/>
      <c r="F27" s="45">
        <v>3.63</v>
      </c>
      <c r="G27" s="38">
        <f>G26+ABRIL!$E27-ABRIL!$F27</f>
        <v>2443991.290000001</v>
      </c>
    </row>
    <row r="28" spans="1:7" s="39" customFormat="1" x14ac:dyDescent="0.25">
      <c r="A28" s="40" t="s">
        <v>40</v>
      </c>
      <c r="B28" s="41" t="s">
        <v>15</v>
      </c>
      <c r="C28" s="5" t="s">
        <v>16</v>
      </c>
      <c r="D28" s="5" t="s">
        <v>17</v>
      </c>
      <c r="E28" s="42">
        <v>700000</v>
      </c>
      <c r="F28" s="43"/>
      <c r="G28" s="38">
        <f>G27+ABRIL!$E28-ABRIL!$F28</f>
        <v>3143991.290000001</v>
      </c>
    </row>
    <row r="29" spans="1:7" s="39" customFormat="1" x14ac:dyDescent="0.25">
      <c r="A29" s="40" t="s">
        <v>41</v>
      </c>
      <c r="B29" s="41" t="s">
        <v>20</v>
      </c>
      <c r="C29" s="5" t="s">
        <v>21</v>
      </c>
      <c r="D29" s="5" t="s">
        <v>30</v>
      </c>
      <c r="E29" s="42"/>
      <c r="F29" s="43">
        <v>1665</v>
      </c>
      <c r="G29" s="38">
        <f>G28+ABRIL!$E29-ABRIL!$F29</f>
        <v>3142326.290000001</v>
      </c>
    </row>
    <row r="30" spans="1:7" s="39" customFormat="1" x14ac:dyDescent="0.25">
      <c r="A30" s="40" t="s">
        <v>41</v>
      </c>
      <c r="B30" s="36" t="s">
        <v>12</v>
      </c>
      <c r="C30" s="61" t="s">
        <v>44</v>
      </c>
      <c r="D30" s="61" t="s">
        <v>45</v>
      </c>
      <c r="E30" s="45"/>
      <c r="F30" s="45">
        <v>97549.759999999995</v>
      </c>
      <c r="G30" s="38">
        <f>G29+ABRIL!$E30-ABRIL!$F30</f>
        <v>3044776.5300000012</v>
      </c>
    </row>
    <row r="31" spans="1:7" s="39" customFormat="1" ht="47.25" x14ac:dyDescent="0.25">
      <c r="A31" s="40" t="s">
        <v>42</v>
      </c>
      <c r="B31" s="36" t="s">
        <v>12</v>
      </c>
      <c r="C31" s="5" t="s">
        <v>58</v>
      </c>
      <c r="D31" s="69" t="s">
        <v>59</v>
      </c>
      <c r="E31" s="45"/>
      <c r="F31" s="45">
        <v>2950</v>
      </c>
      <c r="G31" s="38">
        <f>G30+ABRIL!$E31-ABRIL!$F31</f>
        <v>3041826.5300000012</v>
      </c>
    </row>
    <row r="32" spans="1:7" s="39" customFormat="1" ht="47.25" x14ac:dyDescent="0.25">
      <c r="A32" s="40" t="s">
        <v>42</v>
      </c>
      <c r="B32" s="36" t="s">
        <v>12</v>
      </c>
      <c r="C32" s="5" t="s">
        <v>57</v>
      </c>
      <c r="D32" s="69" t="s">
        <v>59</v>
      </c>
      <c r="E32" s="45"/>
      <c r="F32" s="45">
        <v>2800</v>
      </c>
      <c r="G32" s="38">
        <f>G31+ABRIL!$E32-ABRIL!$F32</f>
        <v>3039026.5300000012</v>
      </c>
    </row>
    <row r="33" spans="1:9" s="39" customFormat="1" ht="47.25" x14ac:dyDescent="0.25">
      <c r="A33" s="40" t="s">
        <v>42</v>
      </c>
      <c r="B33" s="36" t="s">
        <v>12</v>
      </c>
      <c r="C33" s="5" t="s">
        <v>56</v>
      </c>
      <c r="D33" s="69" t="s">
        <v>59</v>
      </c>
      <c r="E33" s="45"/>
      <c r="F33" s="45">
        <v>3150</v>
      </c>
      <c r="G33" s="38">
        <f>G32+ABRIL!$E33-ABRIL!$F33</f>
        <v>3035876.5300000012</v>
      </c>
    </row>
    <row r="34" spans="1:9" s="39" customFormat="1" ht="47.25" x14ac:dyDescent="0.25">
      <c r="A34" s="40" t="s">
        <v>42</v>
      </c>
      <c r="B34" s="36" t="s">
        <v>12</v>
      </c>
      <c r="C34" s="5" t="s">
        <v>55</v>
      </c>
      <c r="D34" s="69" t="s">
        <v>59</v>
      </c>
      <c r="E34" s="45"/>
      <c r="F34" s="45">
        <v>3000</v>
      </c>
      <c r="G34" s="38">
        <f>G33+ABRIL!$E34-ABRIL!$F34</f>
        <v>3032876.5300000012</v>
      </c>
    </row>
    <row r="35" spans="1:9" s="39" customFormat="1" x14ac:dyDescent="0.25">
      <c r="A35" s="40" t="s">
        <v>42</v>
      </c>
      <c r="B35" s="36" t="s">
        <v>18</v>
      </c>
      <c r="C35" s="5" t="s">
        <v>46</v>
      </c>
      <c r="D35" s="5" t="s">
        <v>47</v>
      </c>
      <c r="E35" s="45"/>
      <c r="F35" s="45">
        <v>84301.55</v>
      </c>
      <c r="G35" s="38">
        <f>G34+ABRIL!$E35-ABRIL!$F35</f>
        <v>2948574.9800000014</v>
      </c>
    </row>
    <row r="36" spans="1:9" s="39" customFormat="1" x14ac:dyDescent="0.25">
      <c r="A36" s="40" t="s">
        <v>42</v>
      </c>
      <c r="B36" s="41" t="s">
        <v>20</v>
      </c>
      <c r="C36" s="5" t="s">
        <v>21</v>
      </c>
      <c r="D36" s="5" t="s">
        <v>30</v>
      </c>
      <c r="E36" s="45"/>
      <c r="F36" s="45">
        <v>164.18</v>
      </c>
      <c r="G36" s="38">
        <f>G35+ABRIL!$E36-ABRIL!$F36</f>
        <v>2948410.8000000012</v>
      </c>
    </row>
    <row r="37" spans="1:9" s="39" customFormat="1" x14ac:dyDescent="0.25">
      <c r="A37" s="40" t="s">
        <v>42</v>
      </c>
      <c r="B37" s="41" t="s">
        <v>20</v>
      </c>
      <c r="C37" s="5" t="s">
        <v>21</v>
      </c>
      <c r="D37" s="5" t="s">
        <v>30</v>
      </c>
      <c r="E37" s="45"/>
      <c r="F37" s="45">
        <v>126.45</v>
      </c>
      <c r="G37" s="38">
        <f>G36+ABRIL!$E37-ABRIL!$F37</f>
        <v>2948284.350000001</v>
      </c>
    </row>
    <row r="38" spans="1:9" s="39" customFormat="1" x14ac:dyDescent="0.25">
      <c r="A38" s="40" t="s">
        <v>43</v>
      </c>
      <c r="B38" s="41" t="s">
        <v>20</v>
      </c>
      <c r="C38" s="5" t="s">
        <v>21</v>
      </c>
      <c r="D38" s="5" t="s">
        <v>30</v>
      </c>
      <c r="E38" s="45"/>
      <c r="F38" s="45">
        <v>175</v>
      </c>
      <c r="G38" s="38">
        <f>G37+ABRIL!$E38-ABRIL!$F38</f>
        <v>2948109.350000001</v>
      </c>
    </row>
    <row r="39" spans="1:9" s="39" customFormat="1" x14ac:dyDescent="0.25">
      <c r="A39" s="40" t="s">
        <v>43</v>
      </c>
      <c r="B39" s="41" t="s">
        <v>15</v>
      </c>
      <c r="C39" s="5" t="s">
        <v>13</v>
      </c>
      <c r="D39" s="5" t="s">
        <v>22</v>
      </c>
      <c r="E39" s="45">
        <v>400782.5</v>
      </c>
      <c r="F39" s="45"/>
      <c r="G39" s="38">
        <f>G38+ABRIL!$E39-ABRIL!$F39</f>
        <v>3348891.850000001</v>
      </c>
    </row>
    <row r="40" spans="1:9" s="39" customFormat="1" ht="24.75" customHeight="1" x14ac:dyDescent="0.25">
      <c r="A40" s="75" t="s">
        <v>54</v>
      </c>
      <c r="B40" s="76"/>
      <c r="C40" s="76"/>
      <c r="D40" s="77"/>
      <c r="E40" s="46">
        <f>SUM(E14:E39)</f>
        <v>4330802.66</v>
      </c>
      <c r="F40" s="46">
        <f>SUM(F14:F39)</f>
        <v>981910.81</v>
      </c>
      <c r="G40" s="46">
        <f>+E40-F40</f>
        <v>3348891.85</v>
      </c>
      <c r="H40" s="47"/>
      <c r="I40" s="48"/>
    </row>
    <row r="41" spans="1:9" s="1" customFormat="1" ht="23.25" customHeight="1" x14ac:dyDescent="0.25">
      <c r="A41" s="7" t="s">
        <v>23</v>
      </c>
      <c r="B41" s="8"/>
      <c r="C41" s="9"/>
      <c r="D41" s="10"/>
      <c r="E41" s="6"/>
      <c r="F41" s="6"/>
      <c r="G41" s="4"/>
      <c r="H41" s="2"/>
      <c r="I41" s="11"/>
    </row>
    <row r="42" spans="1:9" ht="14.25" customHeight="1" x14ac:dyDescent="0.25">
      <c r="C42" s="50"/>
      <c r="I42" s="51"/>
    </row>
    <row r="43" spans="1:9" ht="12.75" customHeight="1" x14ac:dyDescent="0.25">
      <c r="C43" s="50"/>
      <c r="I43" s="51"/>
    </row>
    <row r="44" spans="1:9" ht="14.25" customHeight="1" x14ac:dyDescent="0.25">
      <c r="A44" s="52"/>
      <c r="B44" s="52"/>
      <c r="C44" s="50"/>
      <c r="E44" s="53"/>
      <c r="F44" s="53"/>
      <c r="G44" s="53"/>
      <c r="H44" s="54"/>
      <c r="I44" s="54"/>
    </row>
    <row r="45" spans="1:9" s="58" customFormat="1" ht="12.75" customHeight="1" x14ac:dyDescent="0.25">
      <c r="A45" s="55"/>
      <c r="B45" s="55"/>
      <c r="C45" s="52"/>
      <c r="D45" s="56"/>
      <c r="E45" s="57"/>
      <c r="F45" s="57"/>
      <c r="G45" s="57"/>
    </row>
    <row r="46" spans="1:9" s="17" customFormat="1" ht="12.75" customHeight="1" x14ac:dyDescent="0.25">
      <c r="A46" s="14"/>
      <c r="B46" s="14"/>
      <c r="C46" s="13"/>
      <c r="D46" s="15"/>
      <c r="E46" s="16"/>
      <c r="F46" s="16"/>
      <c r="G46" s="16"/>
    </row>
    <row r="47" spans="1:9" s="18" customFormat="1" ht="11.25" customHeight="1" x14ac:dyDescent="0.25">
      <c r="A47" s="14"/>
      <c r="C47" s="62" t="s">
        <v>48</v>
      </c>
      <c r="E47" s="70" t="s">
        <v>49</v>
      </c>
      <c r="F47" s="70"/>
    </row>
    <row r="48" spans="1:9" s="18" customFormat="1" ht="30" customHeight="1" x14ac:dyDescent="0.25">
      <c r="A48" s="19"/>
      <c r="C48" s="63" t="s">
        <v>50</v>
      </c>
      <c r="E48" s="71" t="s">
        <v>51</v>
      </c>
      <c r="F48" s="71"/>
    </row>
    <row r="49" spans="1:9" s="1" customFormat="1" ht="15" customHeight="1" x14ac:dyDescent="0.25">
      <c r="A49" s="12"/>
      <c r="B49" s="25"/>
      <c r="C49" s="25"/>
      <c r="D49" s="25"/>
      <c r="E49" s="25"/>
      <c r="F49" s="3"/>
      <c r="G49" s="3"/>
    </row>
    <row r="50" spans="1:9" s="1" customFormat="1" ht="12.75" customHeight="1" x14ac:dyDescent="0.25">
      <c r="A50" s="12"/>
      <c r="B50" s="25"/>
      <c r="C50" s="25"/>
      <c r="D50" s="25"/>
      <c r="E50" s="25"/>
      <c r="F50" s="3"/>
      <c r="G50" s="3"/>
    </row>
    <row r="51" spans="1:9" s="1" customFormat="1" ht="9.75" customHeight="1" x14ac:dyDescent="0.25">
      <c r="A51" s="12"/>
      <c r="B51" s="72"/>
      <c r="C51" s="72"/>
      <c r="D51" s="72"/>
      <c r="E51" s="72"/>
      <c r="F51" s="3"/>
      <c r="G51" s="3"/>
    </row>
    <row r="52" spans="1:9" s="1" customFormat="1" ht="17.25" customHeight="1" x14ac:dyDescent="0.25">
      <c r="A52" s="12"/>
      <c r="B52" s="64"/>
      <c r="C52" s="64"/>
      <c r="E52" s="64"/>
      <c r="F52" s="3"/>
      <c r="G52" s="3"/>
    </row>
    <row r="53" spans="1:9" s="1" customFormat="1" ht="15" customHeight="1" x14ac:dyDescent="0.25">
      <c r="A53" s="12"/>
      <c r="C53" s="65"/>
      <c r="D53" s="66" t="s">
        <v>52</v>
      </c>
      <c r="E53" s="65"/>
      <c r="F53" s="20"/>
      <c r="G53" s="20"/>
    </row>
    <row r="54" spans="1:9" s="1" customFormat="1" ht="12.95" customHeight="1" x14ac:dyDescent="0.25">
      <c r="A54" s="12"/>
      <c r="C54" s="67"/>
      <c r="D54" s="68" t="s">
        <v>53</v>
      </c>
      <c r="E54" s="67"/>
      <c r="F54" s="21"/>
      <c r="G54" s="21"/>
    </row>
    <row r="55" spans="1:9" x14ac:dyDescent="0.25">
      <c r="A55" s="25"/>
      <c r="E55" s="59"/>
    </row>
    <row r="56" spans="1:9" x14ac:dyDescent="0.25">
      <c r="A56" s="25"/>
      <c r="E56" s="59"/>
    </row>
    <row r="57" spans="1:9" x14ac:dyDescent="0.25">
      <c r="A57" s="25"/>
      <c r="E57" s="59"/>
    </row>
    <row r="58" spans="1:9" x14ac:dyDescent="0.25">
      <c r="A58" s="25"/>
      <c r="E58" s="59"/>
    </row>
    <row r="59" spans="1:9" x14ac:dyDescent="0.25">
      <c r="A59" s="25"/>
      <c r="E59" s="59"/>
    </row>
    <row r="60" spans="1:9" s="49" customFormat="1" ht="21.95" customHeight="1" x14ac:dyDescent="0.25">
      <c r="B60" s="25"/>
      <c r="C60" s="22"/>
      <c r="D60" s="51"/>
      <c r="E60" s="59"/>
      <c r="F60" s="29"/>
      <c r="G60" s="29"/>
      <c r="H60" s="22"/>
      <c r="I60" s="22"/>
    </row>
    <row r="61" spans="1:9" s="49" customFormat="1" ht="21.95" customHeight="1" x14ac:dyDescent="0.25">
      <c r="B61" s="25"/>
      <c r="C61" s="22"/>
      <c r="D61" s="51"/>
      <c r="E61" s="59"/>
      <c r="F61" s="29"/>
      <c r="G61" s="29"/>
      <c r="H61" s="22"/>
      <c r="I61" s="22"/>
    </row>
    <row r="62" spans="1:9" s="49" customFormat="1" ht="21.95" customHeight="1" x14ac:dyDescent="0.25">
      <c r="B62" s="25"/>
      <c r="C62" s="22"/>
      <c r="D62" s="51"/>
      <c r="E62" s="59"/>
      <c r="F62" s="29"/>
      <c r="G62" s="29"/>
      <c r="H62" s="22"/>
      <c r="I62" s="22"/>
    </row>
    <row r="63" spans="1:9" s="49" customFormat="1" ht="21.95" customHeight="1" x14ac:dyDescent="0.25">
      <c r="B63" s="25"/>
      <c r="C63" s="22"/>
      <c r="D63" s="51"/>
      <c r="E63" s="59"/>
      <c r="F63" s="29"/>
      <c r="G63" s="29"/>
      <c r="H63" s="22"/>
      <c r="I63" s="22"/>
    </row>
    <row r="64" spans="1:9" s="49" customFormat="1" ht="21.95" customHeight="1" x14ac:dyDescent="0.25">
      <c r="B64" s="25"/>
      <c r="C64" s="22"/>
      <c r="D64" s="51"/>
      <c r="E64" s="59"/>
      <c r="F64" s="29"/>
      <c r="G64" s="29"/>
      <c r="H64" s="22"/>
      <c r="I64" s="22"/>
    </row>
    <row r="65" spans="1:9" x14ac:dyDescent="0.25">
      <c r="A65" s="25"/>
      <c r="E65" s="59"/>
    </row>
    <row r="66" spans="1:9" x14ac:dyDescent="0.25">
      <c r="A66" s="25"/>
      <c r="E66" s="59"/>
    </row>
    <row r="67" spans="1:9" s="49" customFormat="1" ht="21.95" customHeight="1" x14ac:dyDescent="0.25">
      <c r="B67" s="25"/>
      <c r="C67" s="22"/>
      <c r="D67" s="51"/>
      <c r="E67" s="59"/>
      <c r="F67" s="29"/>
      <c r="G67" s="29"/>
      <c r="H67" s="22"/>
      <c r="I67" s="22"/>
    </row>
    <row r="68" spans="1:9" s="49" customFormat="1" ht="21.95" customHeight="1" x14ac:dyDescent="0.25">
      <c r="B68" s="25"/>
      <c r="C68" s="22"/>
      <c r="D68" s="51"/>
      <c r="E68" s="59"/>
      <c r="F68" s="29"/>
      <c r="G68" s="29"/>
      <c r="H68" s="22"/>
      <c r="I68" s="22"/>
    </row>
    <row r="69" spans="1:9" s="49" customFormat="1" ht="21.95" customHeight="1" x14ac:dyDescent="0.25">
      <c r="B69" s="25"/>
      <c r="C69" s="22"/>
      <c r="D69" s="51"/>
      <c r="E69" s="59"/>
      <c r="F69" s="29"/>
      <c r="G69" s="29"/>
      <c r="H69" s="22"/>
      <c r="I69" s="22"/>
    </row>
    <row r="70" spans="1:9" x14ac:dyDescent="0.25">
      <c r="A70" s="25"/>
      <c r="E70" s="59"/>
    </row>
    <row r="71" spans="1:9" s="49" customFormat="1" ht="33.75" customHeight="1" x14ac:dyDescent="0.25">
      <c r="B71" s="25"/>
      <c r="C71" s="22"/>
      <c r="D71" s="51"/>
      <c r="E71" s="59"/>
      <c r="F71" s="29"/>
      <c r="G71" s="29"/>
      <c r="H71" s="22"/>
      <c r="I71" s="22"/>
    </row>
    <row r="72" spans="1:9" s="49" customFormat="1" ht="21.95" customHeight="1" x14ac:dyDescent="0.25">
      <c r="B72" s="25"/>
      <c r="C72" s="22"/>
      <c r="D72" s="51"/>
      <c r="E72" s="59"/>
      <c r="F72" s="29"/>
      <c r="G72" s="29"/>
      <c r="H72" s="22"/>
      <c r="I72" s="22"/>
    </row>
    <row r="73" spans="1:9" s="49" customFormat="1" ht="21.95" customHeight="1" x14ac:dyDescent="0.25">
      <c r="B73" s="25"/>
      <c r="C73" s="22"/>
      <c r="D73" s="51"/>
      <c r="E73" s="59"/>
      <c r="F73" s="29"/>
      <c r="G73" s="29"/>
      <c r="H73" s="22"/>
      <c r="I73" s="22"/>
    </row>
    <row r="74" spans="1:9" s="49" customFormat="1" ht="21.95" customHeight="1" x14ac:dyDescent="0.25">
      <c r="B74" s="25"/>
      <c r="C74" s="22"/>
      <c r="D74" s="51"/>
      <c r="E74" s="59"/>
      <c r="F74" s="29"/>
      <c r="G74" s="29"/>
      <c r="H74" s="22"/>
      <c r="I74" s="22"/>
    </row>
    <row r="75" spans="1:9" s="49" customFormat="1" ht="21.95" customHeight="1" x14ac:dyDescent="0.25">
      <c r="B75" s="25"/>
      <c r="C75" s="22"/>
      <c r="D75" s="51"/>
      <c r="E75" s="59"/>
      <c r="F75" s="29"/>
      <c r="G75" s="29"/>
      <c r="H75" s="22"/>
      <c r="I75" s="22"/>
    </row>
    <row r="76" spans="1:9" s="49" customFormat="1" ht="21.95" customHeight="1" x14ac:dyDescent="0.25">
      <c r="B76" s="25"/>
      <c r="C76" s="22"/>
      <c r="D76" s="51"/>
      <c r="E76" s="59"/>
      <c r="F76" s="29"/>
      <c r="G76" s="29"/>
      <c r="H76" s="22"/>
      <c r="I76" s="22"/>
    </row>
    <row r="77" spans="1:9" x14ac:dyDescent="0.25">
      <c r="A77" s="25"/>
      <c r="E77" s="59"/>
    </row>
    <row r="78" spans="1:9" x14ac:dyDescent="0.25">
      <c r="A78" s="25"/>
      <c r="B78" s="22"/>
      <c r="E78" s="59"/>
    </row>
    <row r="79" spans="1:9" x14ac:dyDescent="0.25">
      <c r="A79" s="25"/>
      <c r="B79" s="22"/>
      <c r="D79" s="22"/>
      <c r="E79" s="59"/>
    </row>
    <row r="80" spans="1:9" x14ac:dyDescent="0.25">
      <c r="A80" s="25"/>
      <c r="B80" s="22"/>
      <c r="D80" s="22"/>
      <c r="E80" s="59"/>
    </row>
    <row r="81" spans="1:5" ht="21.95" customHeight="1" x14ac:dyDescent="0.25">
      <c r="A81" s="25"/>
      <c r="B81" s="22"/>
      <c r="D81" s="22"/>
      <c r="E81" s="59"/>
    </row>
    <row r="82" spans="1:5" ht="21.95" customHeight="1" x14ac:dyDescent="0.25">
      <c r="A82" s="25"/>
      <c r="B82" s="22"/>
      <c r="D82" s="22"/>
      <c r="E82" s="59"/>
    </row>
    <row r="83" spans="1:5" ht="21.95" customHeight="1" x14ac:dyDescent="0.25">
      <c r="A83" s="25"/>
      <c r="B83" s="22"/>
      <c r="D83" s="22"/>
      <c r="E83" s="59"/>
    </row>
    <row r="84" spans="1:5" ht="21.95" customHeight="1" x14ac:dyDescent="0.25">
      <c r="A84" s="25"/>
      <c r="B84" s="22"/>
      <c r="D84" s="22"/>
      <c r="E84" s="59"/>
    </row>
    <row r="85" spans="1:5" ht="21.95" customHeight="1" x14ac:dyDescent="0.25">
      <c r="A85" s="25"/>
      <c r="B85" s="22"/>
      <c r="D85" s="22"/>
      <c r="E85" s="59"/>
    </row>
    <row r="86" spans="1:5" ht="21.95" customHeight="1" x14ac:dyDescent="0.25">
      <c r="A86" s="25"/>
      <c r="B86" s="22"/>
      <c r="D86" s="22"/>
      <c r="E86" s="59"/>
    </row>
    <row r="87" spans="1:5" x14ac:dyDescent="0.25">
      <c r="A87" s="25"/>
      <c r="B87" s="22"/>
      <c r="D87" s="22"/>
      <c r="E87" s="59"/>
    </row>
    <row r="88" spans="1:5" x14ac:dyDescent="0.25">
      <c r="A88" s="25"/>
      <c r="B88" s="22"/>
      <c r="D88" s="22"/>
      <c r="E88" s="59"/>
    </row>
    <row r="89" spans="1:5" x14ac:dyDescent="0.25">
      <c r="A89" s="25"/>
      <c r="B89" s="22"/>
      <c r="D89" s="22"/>
      <c r="E89" s="59"/>
    </row>
    <row r="90" spans="1:5" x14ac:dyDescent="0.25">
      <c r="A90" s="25"/>
      <c r="B90" s="22"/>
      <c r="D90" s="22"/>
      <c r="E90" s="59"/>
    </row>
    <row r="91" spans="1:5" ht="21.95" customHeight="1" x14ac:dyDescent="0.25">
      <c r="A91" s="25"/>
      <c r="B91" s="22"/>
      <c r="D91" s="22"/>
      <c r="E91" s="59"/>
    </row>
    <row r="92" spans="1:5" x14ac:dyDescent="0.25">
      <c r="A92" s="25"/>
      <c r="B92" s="22"/>
      <c r="D92" s="22"/>
      <c r="E92" s="59"/>
    </row>
    <row r="93" spans="1:5" ht="21.95" customHeight="1" x14ac:dyDescent="0.25">
      <c r="A93" s="25"/>
      <c r="B93" s="22"/>
      <c r="D93" s="22"/>
      <c r="E93" s="59"/>
    </row>
    <row r="94" spans="1:5" ht="21.95" customHeight="1" x14ac:dyDescent="0.25">
      <c r="A94" s="25"/>
      <c r="B94" s="22"/>
      <c r="D94" s="22"/>
      <c r="E94" s="59"/>
    </row>
    <row r="95" spans="1:5" ht="21.95" customHeight="1" x14ac:dyDescent="0.25">
      <c r="A95" s="25"/>
      <c r="B95" s="22"/>
      <c r="D95" s="22"/>
      <c r="E95" s="59"/>
    </row>
    <row r="96" spans="1:5" ht="21.95" customHeight="1" x14ac:dyDescent="0.25">
      <c r="A96" s="25"/>
      <c r="B96" s="22"/>
      <c r="D96" s="22"/>
    </row>
    <row r="97" spans="1:4" ht="21.95" customHeight="1" x14ac:dyDescent="0.25">
      <c r="A97" s="25"/>
      <c r="B97" s="22"/>
      <c r="D97" s="22"/>
    </row>
    <row r="98" spans="1:4" x14ac:dyDescent="0.25">
      <c r="A98" s="25"/>
      <c r="B98" s="22"/>
      <c r="D98" s="22"/>
    </row>
    <row r="99" spans="1:4" ht="21.95" customHeight="1" x14ac:dyDescent="0.25">
      <c r="A99" s="25"/>
      <c r="B99" s="22"/>
      <c r="D99" s="22"/>
    </row>
    <row r="100" spans="1:4" ht="21.95" customHeight="1" x14ac:dyDescent="0.25">
      <c r="A100" s="25"/>
      <c r="B100" s="22"/>
      <c r="D100" s="22"/>
    </row>
    <row r="101" spans="1:4" ht="21.95" customHeight="1" x14ac:dyDescent="0.25">
      <c r="A101" s="25"/>
      <c r="B101" s="22"/>
      <c r="D101" s="22"/>
    </row>
    <row r="102" spans="1:4" ht="21.95" customHeight="1" x14ac:dyDescent="0.25">
      <c r="A102" s="25"/>
      <c r="B102" s="22"/>
      <c r="D102" s="22"/>
    </row>
    <row r="103" spans="1:4" ht="21.95" customHeight="1" x14ac:dyDescent="0.25">
      <c r="A103" s="25"/>
      <c r="B103" s="22"/>
      <c r="D103" s="22"/>
    </row>
    <row r="104" spans="1:4" ht="21.95" customHeight="1" x14ac:dyDescent="0.25">
      <c r="A104" s="25"/>
      <c r="B104" s="22"/>
      <c r="D104" s="22"/>
    </row>
    <row r="105" spans="1:4" x14ac:dyDescent="0.25">
      <c r="A105" s="25"/>
      <c r="B105" s="22"/>
      <c r="D105" s="22"/>
    </row>
    <row r="106" spans="1:4" x14ac:dyDescent="0.25">
      <c r="A106" s="25"/>
      <c r="B106" s="22"/>
      <c r="D106" s="22"/>
    </row>
    <row r="107" spans="1:4" x14ac:dyDescent="0.25">
      <c r="A107" s="25"/>
      <c r="B107" s="22"/>
      <c r="D107" s="22"/>
    </row>
    <row r="108" spans="1:4" ht="21.95" customHeight="1" x14ac:dyDescent="0.25">
      <c r="A108" s="25"/>
      <c r="B108" s="22"/>
      <c r="D108" s="22"/>
    </row>
    <row r="109" spans="1:4" ht="21.95" customHeight="1" x14ac:dyDescent="0.25">
      <c r="A109" s="25"/>
      <c r="B109" s="22"/>
      <c r="D109" s="22"/>
    </row>
    <row r="110" spans="1:4" ht="21.95" customHeight="1" x14ac:dyDescent="0.25">
      <c r="D110" s="22"/>
    </row>
    <row r="116" spans="1:7" hidden="1" x14ac:dyDescent="0.25"/>
    <row r="117" spans="1:7" s="60" customFormat="1" ht="32.1" customHeight="1" x14ac:dyDescent="0.25">
      <c r="A117" s="49"/>
      <c r="B117" s="25"/>
      <c r="C117" s="22"/>
      <c r="D117" s="51"/>
      <c r="E117" s="29"/>
      <c r="F117" s="29"/>
      <c r="G117" s="29"/>
    </row>
    <row r="126" spans="1:7" x14ac:dyDescent="0.25">
      <c r="A126" s="25"/>
      <c r="B126" s="22"/>
    </row>
    <row r="127" spans="1:7" x14ac:dyDescent="0.25">
      <c r="A127" s="25"/>
      <c r="B127" s="22"/>
      <c r="D127" s="22"/>
    </row>
    <row r="128" spans="1:7" x14ac:dyDescent="0.25">
      <c r="A128" s="25"/>
      <c r="B128" s="22"/>
      <c r="D128" s="22"/>
    </row>
    <row r="129" spans="1:4" x14ac:dyDescent="0.25">
      <c r="A129" s="25"/>
      <c r="B129" s="22"/>
      <c r="D129" s="22"/>
    </row>
    <row r="130" spans="1:4" x14ac:dyDescent="0.25">
      <c r="A130" s="25"/>
      <c r="B130" s="22"/>
      <c r="D130" s="22"/>
    </row>
    <row r="131" spans="1:4" x14ac:dyDescent="0.25">
      <c r="A131" s="25"/>
      <c r="B131" s="22"/>
      <c r="D131" s="22"/>
    </row>
    <row r="132" spans="1:4" x14ac:dyDescent="0.25">
      <c r="A132" s="25"/>
      <c r="B132" s="22"/>
      <c r="D132" s="22"/>
    </row>
    <row r="133" spans="1:4" x14ac:dyDescent="0.25">
      <c r="A133" s="25"/>
      <c r="B133" s="22"/>
      <c r="D133" s="22"/>
    </row>
    <row r="134" spans="1:4" x14ac:dyDescent="0.25">
      <c r="A134" s="25"/>
      <c r="B134" s="22"/>
      <c r="D134" s="22"/>
    </row>
    <row r="135" spans="1:4" x14ac:dyDescent="0.25">
      <c r="A135" s="25"/>
      <c r="B135" s="22"/>
      <c r="D135" s="22"/>
    </row>
    <row r="136" spans="1:4" x14ac:dyDescent="0.25">
      <c r="A136" s="25"/>
      <c r="B136" s="22"/>
      <c r="D136" s="22"/>
    </row>
    <row r="137" spans="1:4" x14ac:dyDescent="0.25">
      <c r="A137" s="25"/>
      <c r="B137" s="22"/>
      <c r="D137" s="22"/>
    </row>
    <row r="138" spans="1:4" x14ac:dyDescent="0.25">
      <c r="A138" s="25"/>
      <c r="B138" s="22"/>
      <c r="D138" s="22"/>
    </row>
    <row r="139" spans="1:4" x14ac:dyDescent="0.25">
      <c r="A139" s="25"/>
      <c r="B139" s="22"/>
      <c r="D139" s="22"/>
    </row>
    <row r="140" spans="1:4" x14ac:dyDescent="0.25">
      <c r="A140" s="25"/>
      <c r="B140" s="22"/>
      <c r="D140" s="22"/>
    </row>
    <row r="141" spans="1:4" x14ac:dyDescent="0.25">
      <c r="A141" s="25"/>
      <c r="B141" s="22"/>
      <c r="D141" s="22"/>
    </row>
    <row r="142" spans="1:4" x14ac:dyDescent="0.25">
      <c r="A142" s="25"/>
      <c r="B142" s="22"/>
      <c r="D142" s="22"/>
    </row>
    <row r="143" spans="1:4" x14ac:dyDescent="0.25">
      <c r="A143" s="25"/>
      <c r="B143" s="22"/>
      <c r="D143" s="22"/>
    </row>
    <row r="144" spans="1:4" x14ac:dyDescent="0.25">
      <c r="A144" s="25"/>
      <c r="B144" s="22"/>
      <c r="D144" s="22"/>
    </row>
    <row r="145" spans="1:4" x14ac:dyDescent="0.25">
      <c r="A145" s="25"/>
      <c r="B145" s="22"/>
      <c r="D145" s="22"/>
    </row>
    <row r="146" spans="1:4" x14ac:dyDescent="0.25">
      <c r="A146" s="25"/>
      <c r="B146" s="22"/>
      <c r="D146" s="22"/>
    </row>
    <row r="147" spans="1:4" x14ac:dyDescent="0.25">
      <c r="A147" s="25"/>
      <c r="B147" s="22"/>
      <c r="D147" s="22"/>
    </row>
    <row r="148" spans="1:4" x14ac:dyDescent="0.25">
      <c r="A148" s="25"/>
      <c r="B148" s="22"/>
      <c r="D148" s="22"/>
    </row>
    <row r="149" spans="1:4" x14ac:dyDescent="0.25">
      <c r="A149" s="25"/>
      <c r="B149" s="22"/>
      <c r="D149" s="22"/>
    </row>
    <row r="150" spans="1:4" x14ac:dyDescent="0.25">
      <c r="A150" s="25"/>
      <c r="B150" s="22"/>
      <c r="D150" s="22"/>
    </row>
    <row r="151" spans="1:4" x14ac:dyDescent="0.25">
      <c r="A151" s="25"/>
      <c r="B151" s="22"/>
      <c r="D151" s="22"/>
    </row>
    <row r="152" spans="1:4" x14ac:dyDescent="0.25">
      <c r="A152" s="25"/>
      <c r="B152" s="22"/>
      <c r="D152" s="22"/>
    </row>
    <row r="153" spans="1:4" x14ac:dyDescent="0.25">
      <c r="A153" s="25"/>
      <c r="B153" s="22"/>
      <c r="D153" s="22"/>
    </row>
    <row r="154" spans="1:4" x14ac:dyDescent="0.25">
      <c r="A154" s="25"/>
      <c r="B154" s="22"/>
      <c r="D154" s="22"/>
    </row>
    <row r="155" spans="1:4" x14ac:dyDescent="0.25">
      <c r="A155" s="25"/>
      <c r="B155" s="22"/>
      <c r="D155" s="22"/>
    </row>
    <row r="156" spans="1:4" x14ac:dyDescent="0.25">
      <c r="A156" s="25"/>
      <c r="B156" s="22"/>
      <c r="D156" s="22"/>
    </row>
    <row r="157" spans="1:4" x14ac:dyDescent="0.25">
      <c r="A157" s="25"/>
      <c r="B157" s="22"/>
      <c r="D157" s="22"/>
    </row>
    <row r="158" spans="1:4" x14ac:dyDescent="0.25">
      <c r="A158" s="25"/>
      <c r="B158" s="22"/>
      <c r="D158" s="22"/>
    </row>
    <row r="159" spans="1:4" x14ac:dyDescent="0.25">
      <c r="A159" s="25"/>
      <c r="B159" s="22"/>
      <c r="D159" s="22"/>
    </row>
    <row r="160" spans="1:4" x14ac:dyDescent="0.25">
      <c r="A160" s="25"/>
      <c r="B160" s="22"/>
      <c r="D160" s="22"/>
    </row>
    <row r="161" spans="1:4" x14ac:dyDescent="0.25">
      <c r="A161" s="25"/>
      <c r="B161" s="22"/>
      <c r="D161" s="22"/>
    </row>
    <row r="162" spans="1:4" x14ac:dyDescent="0.25">
      <c r="D162" s="22"/>
    </row>
    <row r="204" spans="1:4" x14ac:dyDescent="0.25">
      <c r="A204" s="25"/>
      <c r="B204" s="22"/>
    </row>
    <row r="205" spans="1:4" x14ac:dyDescent="0.25">
      <c r="A205" s="25"/>
      <c r="B205" s="22"/>
      <c r="D205" s="22"/>
    </row>
    <row r="206" spans="1:4" x14ac:dyDescent="0.25">
      <c r="A206" s="25"/>
      <c r="B206" s="22"/>
      <c r="D206" s="22"/>
    </row>
    <row r="207" spans="1:4" x14ac:dyDescent="0.25">
      <c r="D207" s="22"/>
    </row>
  </sheetData>
  <mergeCells count="9">
    <mergeCell ref="E47:F47"/>
    <mergeCell ref="E48:F48"/>
    <mergeCell ref="B51:E51"/>
    <mergeCell ref="A6:G6"/>
    <mergeCell ref="A7:G7"/>
    <mergeCell ref="A8:G8"/>
    <mergeCell ref="A9:G9"/>
    <mergeCell ref="A10:G10"/>
    <mergeCell ref="A40:D40"/>
  </mergeCells>
  <printOptions horizontalCentered="1"/>
  <pageMargins left="0.2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2022-06-21T14:12:34Z</cp:lastPrinted>
  <dcterms:created xsi:type="dcterms:W3CDTF">2022-06-17T14:55:29Z</dcterms:created>
  <dcterms:modified xsi:type="dcterms:W3CDTF">2022-06-21T14:12:37Z</dcterms:modified>
</cp:coreProperties>
</file>