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F\RELACION DE INGRESOS E EGRESOS\"/>
    </mc:Choice>
  </mc:AlternateContent>
  <bookViews>
    <workbookView xWindow="0" yWindow="0" windowWidth="20490" windowHeight="6855" tabRatio="588"/>
  </bookViews>
  <sheets>
    <sheet name="FEBRERO" sheetId="9" r:id="rId1"/>
    <sheet name="Hoja2" sheetId="2" state="hidden" r:id="rId2"/>
    <sheet name="Hoja3" sheetId="3" state="hidden" r:id="rId3"/>
    <sheet name="DEPOSITOS" sheetId="4" state="hidden" r:id="rId4"/>
    <sheet name="Hoja5" sheetId="5" state="hidden" r:id="rId5"/>
    <sheet name="Hoja6" sheetId="6" state="hidden" r:id="rId6"/>
  </sheets>
  <definedNames>
    <definedName name="_xlnm._FilterDatabase" localSheetId="0" hidden="1">FEBRERO!$A$13:$G$22</definedName>
    <definedName name="_xlnm.Print_Area" localSheetId="0">FEBRERO!$A$1:$G$38</definedName>
    <definedName name="_xlnm.Print_Titles" localSheetId="0">FEBRERO!$1:$13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9" l="1"/>
  <c r="E21" i="9"/>
  <c r="G21" i="9" s="1"/>
  <c r="G14" i="9" l="1"/>
  <c r="G15" i="9" s="1"/>
  <c r="G16" i="9" s="1"/>
  <c r="G17" i="9" s="1"/>
  <c r="G18" i="9" s="1"/>
  <c r="G19" i="9" s="1"/>
  <c r="G20" i="9" l="1"/>
  <c r="B5" i="6" l="1"/>
  <c r="B20" i="5"/>
  <c r="C52" i="4"/>
  <c r="B140" i="4"/>
  <c r="C51" i="3"/>
</calcChain>
</file>

<file path=xl/sharedStrings.xml><?xml version="1.0" encoding="utf-8"?>
<sst xmlns="http://schemas.openxmlformats.org/spreadsheetml/2006/main" count="139" uniqueCount="101">
  <si>
    <t>FECHA</t>
  </si>
  <si>
    <t xml:space="preserve">DEBITO </t>
  </si>
  <si>
    <t>CREDITO</t>
  </si>
  <si>
    <t>BALANCE</t>
  </si>
  <si>
    <t>MAYOR GENERAL</t>
  </si>
  <si>
    <t>BALANCE INICIAL</t>
  </si>
  <si>
    <t>CONCEPTO</t>
  </si>
  <si>
    <t>COLECTOR DE IMPUESTOS INTERNOS</t>
  </si>
  <si>
    <t>04/08/2014</t>
  </si>
  <si>
    <t>08/08/2014</t>
  </si>
  <si>
    <t>11/08/2014</t>
  </si>
  <si>
    <t>28/08/2014</t>
  </si>
  <si>
    <t>CK#0068</t>
  </si>
  <si>
    <t>CK#0072</t>
  </si>
  <si>
    <t>CK#0073</t>
  </si>
  <si>
    <t>CK#0080</t>
  </si>
  <si>
    <t>CK#0082</t>
  </si>
  <si>
    <t>CK#0083</t>
  </si>
  <si>
    <t>CK#0084</t>
  </si>
  <si>
    <t>CK#0085</t>
  </si>
  <si>
    <t>CK#0086</t>
  </si>
  <si>
    <t>CK#0089</t>
  </si>
  <si>
    <t>CK#0091</t>
  </si>
  <si>
    <t>CK#0104</t>
  </si>
  <si>
    <t>CK#0105</t>
  </si>
  <si>
    <t>CK#0106</t>
  </si>
  <si>
    <t>CK#0107</t>
  </si>
  <si>
    <t>CK#0108</t>
  </si>
  <si>
    <t>CK#0110</t>
  </si>
  <si>
    <t>CK#0112</t>
  </si>
  <si>
    <t>CK#0113</t>
  </si>
  <si>
    <t>CK#0114</t>
  </si>
  <si>
    <t>CK#0115</t>
  </si>
  <si>
    <t>CK#0116</t>
  </si>
  <si>
    <t>CK#0117</t>
  </si>
  <si>
    <t>CK#0118</t>
  </si>
  <si>
    <t>CK#0119</t>
  </si>
  <si>
    <t>CK#0120</t>
  </si>
  <si>
    <t>CK#0121</t>
  </si>
  <si>
    <t>CK#0122</t>
  </si>
  <si>
    <t>SANDINO HERNANDEZ MENDEZ</t>
  </si>
  <si>
    <t>YAHAIRA MATILDE CRUZ PEYNADO</t>
  </si>
  <si>
    <t>ANA MAGGY DE LEON GOICOCHEZ</t>
  </si>
  <si>
    <t>FRANCISCO JOSE FELIZ PEREZ</t>
  </si>
  <si>
    <t>RAFAEL ARTURO JAQUEZ HERNANDEZ</t>
  </si>
  <si>
    <t>ROBERTO LEONEL RODRIGUEZ ESTRELLA</t>
  </si>
  <si>
    <t>FERNANDO ARTURO BAEZ POZO</t>
  </si>
  <si>
    <t>RAMON ANTONIO DOMINGO DILONE</t>
  </si>
  <si>
    <t>SANDINO R HERNANDEZ MENDEZ</t>
  </si>
  <si>
    <t>RICHARD MEDINA GOMEZ</t>
  </si>
  <si>
    <t>ANDEL STAR INC</t>
  </si>
  <si>
    <t>25/08/2014</t>
  </si>
  <si>
    <t>26/08/2014</t>
  </si>
  <si>
    <t>27/08/2014</t>
  </si>
  <si>
    <t>29/08/2014</t>
  </si>
  <si>
    <t>VIATICOS POR PARTICIPACION EN LA REUNION DE LA COMISION DE CASINOS LOS DIAS 19 Y 21 DE AGOSTO 2014 SEGÚN ACTA NO. 54-2014 Y 55-2014</t>
  </si>
  <si>
    <t>VIATICOS POR PARTICIPACION EN LA REUNION DE LA COMISION DE CASINOS LOS DIAS 12 Y 14 DE AGOSTO 2014 SEGÚN ACTA NO. 52-2014 Y 53-2014</t>
  </si>
  <si>
    <t>YOXENNITE BOBADILLA OTAÑO</t>
  </si>
  <si>
    <t>FRACISCO JOSE FELIZ PEREZ</t>
  </si>
  <si>
    <t>RAMON DOMINGO CRUZ DILONE</t>
  </si>
  <si>
    <t>RAMON A. DOMINGO CRUZ DILONE</t>
  </si>
  <si>
    <t>SANDINO RAFAEL HERNANDEZ MENDEZ</t>
  </si>
  <si>
    <t>GISELA ALTAGRACIA LAZALO BAUTISTA</t>
  </si>
  <si>
    <t>MIRQUELLA CUELLO COMAS</t>
  </si>
  <si>
    <t>COLECTORA</t>
  </si>
  <si>
    <t>COLECTOR</t>
  </si>
  <si>
    <t>PETROCARIBE</t>
  </si>
  <si>
    <t xml:space="preserve">DE / CK / ED / TR / CK ADM </t>
  </si>
  <si>
    <t>_______________________________________</t>
  </si>
  <si>
    <t>RELACIÓN DE INGRESOS Y EGRESOS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</si>
  <si>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</si>
  <si>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31/01/2022</t>
  </si>
  <si>
    <t>18/02/2022</t>
  </si>
  <si>
    <t>TRANSFERENCIA A CUENTA OPERATIVA CAID</t>
  </si>
  <si>
    <t>15/02/2022</t>
  </si>
  <si>
    <t>DEVOLUCION DE FONDOS POR REINTEGRO</t>
  </si>
  <si>
    <t>TR</t>
  </si>
  <si>
    <t>DE</t>
  </si>
  <si>
    <t>TRANSFERENCIA RECIBIDA CUENTA COLECTORA CAID</t>
  </si>
  <si>
    <t>24/02/2022</t>
  </si>
  <si>
    <t>25/02/2022</t>
  </si>
  <si>
    <t>CONFECCION CHEQUERAS</t>
  </si>
  <si>
    <t>COMPLETIVO CONFECCION CHEQUERAS</t>
  </si>
  <si>
    <t>28/02/2022</t>
  </si>
  <si>
    <t>BALANCE FINAL AL 28 FEBRERO  2022</t>
  </si>
  <si>
    <t>COMISION BANCARIA</t>
  </si>
  <si>
    <t>CENTRO DE ATENCION INTEGRAL PARA LA DISCAPACIDAD</t>
  </si>
  <si>
    <t>DEPARTAMENTO ADMINISTRATIVO Y FINANCIERO</t>
  </si>
  <si>
    <t>AL 28 DE FEBRERO 2022</t>
  </si>
  <si>
    <t>CUENTA COLECTORA</t>
  </si>
  <si>
    <t xml:space="preserve">CUENTA OPERATIVA </t>
  </si>
  <si>
    <r>
      <rPr>
        <b/>
        <sz val="12"/>
        <rFont val="Calibri Light"/>
        <family val="2"/>
      </rPr>
      <t xml:space="preserve">CK </t>
    </r>
    <r>
      <rPr>
        <sz val="12"/>
        <rFont val="Calibri Light"/>
        <family val="2"/>
      </rPr>
      <t xml:space="preserve">= CHEQUE, </t>
    </r>
    <r>
      <rPr>
        <b/>
        <sz val="12"/>
        <rFont val="Calibri Light"/>
        <family val="2"/>
      </rPr>
      <t xml:space="preserve">E/D </t>
    </r>
    <r>
      <rPr>
        <sz val="12"/>
        <rFont val="Calibri Light"/>
        <family val="2"/>
      </rPr>
      <t>= ENTRADA DE DIARIO,</t>
    </r>
    <r>
      <rPr>
        <b/>
        <sz val="12"/>
        <rFont val="Calibri Light"/>
        <family val="2"/>
      </rPr>
      <t xml:space="preserve"> TR </t>
    </r>
    <r>
      <rPr>
        <sz val="12"/>
        <rFont val="Calibri Light"/>
        <family val="2"/>
      </rPr>
      <t>= TRANSFERENCIA,</t>
    </r>
    <r>
      <rPr>
        <b/>
        <sz val="12"/>
        <rFont val="Calibri Light"/>
        <family val="2"/>
      </rPr>
      <t xml:space="preserve"> CK/ADM</t>
    </r>
    <r>
      <rPr>
        <sz val="12"/>
        <rFont val="Calibri Light"/>
        <family val="2"/>
      </rPr>
      <t xml:space="preserve"> = CHEQUES DE ADMINISTRACIÓN </t>
    </r>
    <r>
      <rPr>
        <b/>
        <sz val="12"/>
        <rFont val="Calibri Light"/>
        <family val="2"/>
      </rPr>
      <t>DE</t>
    </r>
    <r>
      <rPr>
        <sz val="12"/>
        <rFont val="Calibri Light"/>
        <family val="2"/>
      </rPr>
      <t xml:space="preserve">= DEPOSITO </t>
    </r>
  </si>
  <si>
    <t xml:space="preserve">BANRESERVAS </t>
  </si>
  <si>
    <t>ED</t>
  </si>
  <si>
    <t>BENEFICIARIO</t>
  </si>
  <si>
    <t>KARINA SEPÚLVEDA RAMOS</t>
  </si>
  <si>
    <t>MARLENY ARISTY ALMONTE</t>
  </si>
  <si>
    <t>CONTADORA</t>
  </si>
  <si>
    <t>ENCARGADA ADMINISTRATIVA Y FINANCIERA</t>
  </si>
  <si>
    <t>DR. HENRY ROSA POLANCO</t>
  </si>
  <si>
    <t>DIRECTOR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</si>
</sst>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_);\-#,##0.00"/>
  </numFmts>
  <fonts count="2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.9499999999999993"/>
      <color indexed="8"/>
      <name val="Arial"/>
      <family val="2"/>
    </font>
    <font>
      <b/>
      <sz val="9.85"/>
      <color indexed="8"/>
      <name val="Times New Roman"/>
      <family val="1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2"/>
      <color indexed="8"/>
      <name val="Calibri Light"/>
      <family val="2"/>
    </font>
    <font>
      <sz val="12"/>
      <name val="Calibri Light"/>
      <family val="2"/>
    </font>
    <font>
      <b/>
      <sz val="12"/>
      <name val="Calibri Light"/>
      <family val="2"/>
    </font>
    <font>
      <sz val="12"/>
      <color indexed="8"/>
      <name val="Calibri Light"/>
      <family val="2"/>
    </font>
    <font>
      <sz val="12"/>
      <color theme="0"/>
      <name val="Calibri Light"/>
      <family val="2"/>
    </font>
    <font>
      <sz val="12"/>
      <color rgb="FF1F497D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</fills>
  <borders count="8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0.3999755851924192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43" fontId="10" fillId="0" borderId="0" applyFont="0" applyFill="0" applyBorder="0" applyAlignment="0" applyProtection="0">
      <alignment vertical="top"/>
    </xf>
    <xf numFmtId="0" fontId="10" fillId="0" borderId="0">
      <alignment vertical="top"/>
    </xf>
  </cellStyleXfs>
  <cellXfs count="83">
    <xf numFmtId="0" fontId="0" fillId="0" borderId="0" xfId="0"/>
    <xf numFmtId="4" fontId="8" fillId="0" borderId="0" xfId="0" applyNumberFormat="1" applyFont="1"/>
    <xf numFmtId="43" fontId="0" fillId="0" borderId="0" xfId="0" applyNumberFormat="1"/>
    <xf numFmtId="0" fontId="0" fillId="0" borderId="0" xfId="0"/>
    <xf numFmtId="164" fontId="4" fillId="0" borderId="1" xfId="0" applyNumberFormat="1" applyFont="1" applyBorder="1" applyAlignment="1">
      <alignment horizontal="right" vertical="center"/>
    </xf>
    <xf numFmtId="4" fontId="3" fillId="0" borderId="1" xfId="0" applyNumberFormat="1" applyFont="1" applyFill="1" applyBorder="1" applyAlignment="1">
      <alignment wrapText="1"/>
    </xf>
    <xf numFmtId="43" fontId="9" fillId="0" borderId="1" xfId="1" applyNumberFormat="1" applyFont="1" applyBorder="1" applyAlignment="1">
      <alignment wrapText="1"/>
    </xf>
    <xf numFmtId="0" fontId="5" fillId="0" borderId="1" xfId="0" applyFont="1" applyBorder="1" applyAlignment="1">
      <alignment vertical="center"/>
    </xf>
    <xf numFmtId="4" fontId="6" fillId="0" borderId="1" xfId="0" applyNumberFormat="1" applyFont="1" applyFill="1" applyBorder="1" applyAlignment="1">
      <alignment wrapText="1"/>
    </xf>
    <xf numFmtId="0" fontId="5" fillId="0" borderId="1" xfId="0" applyFont="1" applyBorder="1" applyAlignment="1">
      <alignment vertical="center" wrapText="1"/>
    </xf>
    <xf numFmtId="1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right" vertical="center" wrapText="1"/>
    </xf>
    <xf numFmtId="43" fontId="7" fillId="0" borderId="2" xfId="1" applyFont="1" applyBorder="1" applyAlignment="1">
      <alignment wrapText="1"/>
    </xf>
    <xf numFmtId="164" fontId="8" fillId="0" borderId="0" xfId="0" applyNumberFormat="1" applyFont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4" fontId="13" fillId="0" borderId="0" xfId="0" applyNumberFormat="1" applyFont="1" applyAlignment="1"/>
    <xf numFmtId="49" fontId="12" fillId="0" borderId="0" xfId="0" applyNumberFormat="1" applyFont="1" applyAlignment="1">
      <alignment horizontal="right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4" fontId="13" fillId="0" borderId="0" xfId="0" applyNumberFormat="1" applyFont="1"/>
    <xf numFmtId="0" fontId="13" fillId="0" borderId="0" xfId="0" applyFont="1" applyAlignment="1">
      <alignment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4" fontId="15" fillId="2" borderId="4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/>
    </xf>
    <xf numFmtId="4" fontId="18" fillId="0" borderId="4" xfId="1" applyNumberFormat="1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4" fontId="19" fillId="0" borderId="4" xfId="0" applyNumberFormat="1" applyFont="1" applyBorder="1" applyAlignment="1">
      <alignment vertical="center"/>
    </xf>
    <xf numFmtId="4" fontId="19" fillId="0" borderId="4" xfId="0" applyNumberFormat="1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vertical="center" wrapText="1"/>
    </xf>
    <xf numFmtId="4" fontId="15" fillId="2" borderId="4" xfId="1" applyNumberFormat="1" applyFont="1" applyFill="1" applyBorder="1" applyAlignment="1">
      <alignment vertical="center" wrapText="1"/>
    </xf>
    <xf numFmtId="0" fontId="21" fillId="0" borderId="0" xfId="0" applyFont="1" applyAlignment="1">
      <alignment vertical="center"/>
    </xf>
    <xf numFmtId="43" fontId="17" fillId="0" borderId="0" xfId="1" applyFont="1" applyFill="1" applyBorder="1" applyAlignment="1">
      <alignment vertical="center" wrapText="1"/>
    </xf>
    <xf numFmtId="0" fontId="17" fillId="0" borderId="4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4" fontId="17" fillId="0" borderId="4" xfId="0" applyNumberFormat="1" applyFont="1" applyFill="1" applyBorder="1" applyAlignment="1">
      <alignment vertical="center" wrapText="1"/>
    </xf>
    <xf numFmtId="4" fontId="13" fillId="0" borderId="0" xfId="0" applyNumberFormat="1" applyFont="1" applyAlignment="1">
      <alignment vertical="center"/>
    </xf>
    <xf numFmtId="0" fontId="19" fillId="0" borderId="0" xfId="0" applyFont="1" applyBorder="1" applyAlignment="1">
      <alignment vertical="center"/>
    </xf>
    <xf numFmtId="43" fontId="13" fillId="0" borderId="0" xfId="1" applyFont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left" indent="91"/>
    </xf>
    <xf numFmtId="0" fontId="18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left" indent="33"/>
    </xf>
    <xf numFmtId="0" fontId="13" fillId="0" borderId="0" xfId="0" applyFont="1" applyAlignment="1">
      <alignment horizontal="left"/>
    </xf>
    <xf numFmtId="0" fontId="13" fillId="0" borderId="0" xfId="0" applyFont="1" applyAlignment="1"/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4" fontId="19" fillId="0" borderId="0" xfId="0" applyNumberFormat="1" applyFont="1" applyAlignment="1">
      <alignment vertical="top"/>
    </xf>
    <xf numFmtId="0" fontId="19" fillId="0" borderId="0" xfId="0" applyFont="1" applyBorder="1" applyAlignment="1">
      <alignment horizontal="left" vertical="center" wrapText="1" readingOrder="1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top"/>
    </xf>
    <xf numFmtId="0" fontId="20" fillId="0" borderId="0" xfId="0" applyFont="1"/>
    <xf numFmtId="43" fontId="19" fillId="0" borderId="0" xfId="1" applyFont="1" applyAlignment="1">
      <alignment horizontal="center" vertical="top"/>
    </xf>
    <xf numFmtId="43" fontId="17" fillId="0" borderId="0" xfId="1" applyFont="1" applyFill="1" applyBorder="1" applyAlignment="1">
      <alignment horizontal="center" vertical="top"/>
    </xf>
    <xf numFmtId="43" fontId="18" fillId="0" borderId="0" xfId="1" applyFont="1" applyFill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 wrapText="1"/>
      <protection locked="0"/>
    </xf>
    <xf numFmtId="43" fontId="12" fillId="0" borderId="0" xfId="1" applyFont="1" applyBorder="1" applyAlignment="1" applyProtection="1">
      <alignment vertical="center"/>
      <protection locked="0"/>
    </xf>
    <xf numFmtId="43" fontId="12" fillId="0" borderId="0" xfId="1" applyFont="1" applyBorder="1" applyAlignment="1" applyProtection="1">
      <alignment horizontal="center" vertical="center"/>
      <protection locked="0"/>
    </xf>
    <xf numFmtId="43" fontId="13" fillId="0" borderId="0" xfId="1" applyFont="1" applyBorder="1" applyAlignment="1" applyProtection="1">
      <alignment vertical="center"/>
    </xf>
    <xf numFmtId="43" fontId="13" fillId="0" borderId="0" xfId="1" applyFont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/>
    <xf numFmtId="0" fontId="12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</cellXfs>
  <cellStyles count="21">
    <cellStyle name="Millares" xfId="1" builtinId="3"/>
    <cellStyle name="Millares 2" xfId="6"/>
    <cellStyle name="Millares 2 2" xfId="12"/>
    <cellStyle name="Millares 3" xfId="19"/>
    <cellStyle name="Normal" xfId="0" builtinId="0"/>
    <cellStyle name="Normal 2" xfId="2"/>
    <cellStyle name="Normal 2 2" xfId="5"/>
    <cellStyle name="Normal 2 2 2" xfId="7"/>
    <cellStyle name="Normal 2 2 2 2" xfId="11"/>
    <cellStyle name="Normal 2 2 2 2 2" xfId="13"/>
    <cellStyle name="Normal 2 2 2 2 3" xfId="18"/>
    <cellStyle name="Normal 2 2 2 3" xfId="17"/>
    <cellStyle name="Normal 2 2 3" xfId="10"/>
    <cellStyle name="Normal 2 2 4" xfId="14"/>
    <cellStyle name="Normal 2 2 5" xfId="16"/>
    <cellStyle name="Normal 2 3" xfId="8"/>
    <cellStyle name="Normal 2 4" xfId="9"/>
    <cellStyle name="Normal 2 5" xfId="15"/>
    <cellStyle name="Normal 3" xfId="3"/>
    <cellStyle name="Normal 4" xfId="4"/>
    <cellStyle name="Normal 9" xfId="20"/>
  </cellStyles>
  <dxfs count="0"/>
  <tableStyles count="0" defaultTableStyle="TableStyleMedium9" defaultPivotStyle="PivotStyleLight16"/>
  <colors>
    <mruColors>
      <color rgb="FF263B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333866</xdr:colOff>
      <xdr:row>1</xdr:row>
      <xdr:rowOff>157113</xdr:rowOff>
    </xdr:from>
    <xdr:to>
      <xdr:col>1</xdr:col>
      <xdr:colOff>871785</xdr:colOff>
      <xdr:row>5</xdr:row>
      <xdr:rowOff>47821</xdr:rowOff>
    </xdr:to>
    <xdr:pic>
      <xdr:nvPicPr>
        <xdr:cNvPr id="3" name="Imagen 2" descr="logo-ministerio de salud publ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866" y="353505"/>
          <a:ext cx="1598434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353505</xdr:colOff>
      <xdr:row>1</xdr:row>
      <xdr:rowOff>137473</xdr:rowOff>
    </xdr:from>
    <xdr:to>
      <xdr:col>7</xdr:col>
      <xdr:colOff>262576</xdr:colOff>
      <xdr:row>4</xdr:row>
      <xdr:rowOff>167423</xdr:rowOff>
    </xdr:to>
    <xdr:pic>
      <xdr:nvPicPr>
        <xdr:cNvPr id="4" name="Imagen 3" descr="logo-cai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11115773" y="333865"/>
          <a:ext cx="230505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197"/>
  <sheetViews>
    <sheetView showGridLines="0" tabSelected="1" showWhiteSpace="0" topLeftCell="A10" zoomScale="97" zoomScaleNormal="97" zoomScaleSheetLayoutView="75" workbookViewId="0">
      <selection activeCell="D12" sqref="D12"/>
    </sheetView>
  </sheetViews>
  <sheetFormatPr baseColWidth="10" defaultColWidth="11.375" defaultRowHeight="15.75" x14ac:dyDescent="0.25"/>
  <cols>
    <col min="1" max="1" width="13.875" style="21" customWidth="1"/>
    <col min="2" max="2" width="21" style="17" customWidth="1"/>
    <col min="3" max="3" width="25.25" style="22" customWidth="1"/>
    <col min="4" max="4" width="51.5" style="23" customWidth="1"/>
    <col min="5" max="5" width="18.875" style="23" customWidth="1"/>
    <col min="6" max="6" width="18.625" style="23" customWidth="1"/>
    <col min="7" max="7" width="21.125" style="22" customWidth="1"/>
    <col min="8" max="8" width="15.875" style="22" customWidth="1"/>
    <col min="9" max="14" width="10.125" style="22" customWidth="1"/>
    <col min="15" max="16384" width="11.375" style="22"/>
  </cols>
  <sheetData>
    <row r="6" spans="1:15" ht="26.25" customHeight="1" x14ac:dyDescent="0.25">
      <c r="A6" s="78" t="s">
        <v>86</v>
      </c>
      <c r="B6" s="78"/>
      <c r="C6" s="78"/>
      <c r="D6" s="78"/>
      <c r="E6" s="78"/>
      <c r="F6" s="78"/>
      <c r="G6" s="78"/>
    </row>
    <row r="7" spans="1:15" ht="17.25" customHeight="1" x14ac:dyDescent="0.25">
      <c r="A7" s="77" t="s">
        <v>87</v>
      </c>
      <c r="B7" s="77"/>
      <c r="C7" s="77"/>
      <c r="D7" s="77"/>
      <c r="E7" s="77"/>
      <c r="F7" s="77"/>
      <c r="G7" s="77"/>
      <c r="H7" s="24"/>
      <c r="I7" s="24"/>
      <c r="J7" s="24"/>
      <c r="K7" s="24"/>
      <c r="L7" s="24"/>
      <c r="M7" s="24"/>
      <c r="N7" s="24"/>
      <c r="O7" s="24"/>
    </row>
    <row r="8" spans="1:15" ht="17.25" customHeight="1" x14ac:dyDescent="0.25">
      <c r="A8" s="78" t="s">
        <v>4</v>
      </c>
      <c r="B8" s="78"/>
      <c r="C8" s="78"/>
      <c r="D8" s="78"/>
      <c r="E8" s="78"/>
      <c r="F8" s="78"/>
      <c r="G8" s="78"/>
    </row>
    <row r="9" spans="1:15" ht="14.25" customHeight="1" x14ac:dyDescent="0.25">
      <c r="A9" s="77" t="s">
        <v>88</v>
      </c>
      <c r="B9" s="77"/>
      <c r="C9" s="77"/>
      <c r="D9" s="77"/>
      <c r="E9" s="77"/>
      <c r="F9" s="77"/>
      <c r="G9" s="77"/>
    </row>
    <row r="10" spans="1:15" x14ac:dyDescent="0.25">
      <c r="A10" s="79" t="s">
        <v>69</v>
      </c>
      <c r="B10" s="79"/>
      <c r="C10" s="79"/>
      <c r="D10" s="79"/>
      <c r="E10" s="79"/>
      <c r="F10" s="79"/>
      <c r="G10" s="79"/>
    </row>
    <row r="11" spans="1:15" x14ac:dyDescent="0.25">
      <c r="A11" s="16"/>
      <c r="C11" s="18"/>
      <c r="D11" s="19"/>
      <c r="E11" s="19"/>
      <c r="G11" s="20"/>
    </row>
    <row r="13" spans="1:15" s="28" customFormat="1" ht="39.75" customHeight="1" x14ac:dyDescent="0.25">
      <c r="A13" s="25" t="s">
        <v>0</v>
      </c>
      <c r="B13" s="26" t="s">
        <v>67</v>
      </c>
      <c r="C13" s="25" t="s">
        <v>94</v>
      </c>
      <c r="D13" s="25" t="s">
        <v>6</v>
      </c>
      <c r="E13" s="27" t="s">
        <v>1</v>
      </c>
      <c r="F13" s="27" t="s">
        <v>2</v>
      </c>
      <c r="G13" s="27" t="s">
        <v>3</v>
      </c>
    </row>
    <row r="14" spans="1:15" s="33" customFormat="1" ht="19.5" customHeight="1" x14ac:dyDescent="0.25">
      <c r="A14" s="29" t="s">
        <v>71</v>
      </c>
      <c r="B14" s="30"/>
      <c r="C14" s="30"/>
      <c r="D14" s="31" t="s">
        <v>5</v>
      </c>
      <c r="E14" s="32">
        <v>1988786.5</v>
      </c>
      <c r="F14" s="32"/>
      <c r="G14" s="32">
        <f>+E14</f>
        <v>1988786.5</v>
      </c>
    </row>
    <row r="15" spans="1:15" s="33" customFormat="1" ht="18.75" customHeight="1" x14ac:dyDescent="0.25">
      <c r="A15" s="34" t="s">
        <v>74</v>
      </c>
      <c r="B15" s="35" t="s">
        <v>77</v>
      </c>
      <c r="C15" s="36" t="s">
        <v>89</v>
      </c>
      <c r="D15" s="36" t="s">
        <v>75</v>
      </c>
      <c r="E15" s="37">
        <v>71113</v>
      </c>
      <c r="F15" s="38"/>
      <c r="G15" s="32">
        <f>G14+FEBRERO!$E15-FEBRERO!$F15</f>
        <v>2059899.5</v>
      </c>
    </row>
    <row r="16" spans="1:15" s="33" customFormat="1" ht="18.75" customHeight="1" x14ac:dyDescent="0.25">
      <c r="A16" s="34" t="s">
        <v>72</v>
      </c>
      <c r="B16" s="35" t="s">
        <v>76</v>
      </c>
      <c r="C16" s="36" t="s">
        <v>90</v>
      </c>
      <c r="D16" s="36" t="s">
        <v>73</v>
      </c>
      <c r="E16" s="37"/>
      <c r="F16" s="38">
        <v>120000</v>
      </c>
      <c r="G16" s="32">
        <f>G15+FEBRERO!$E16-FEBRERO!$F16</f>
        <v>1939899.5</v>
      </c>
      <c r="H16" s="39"/>
    </row>
    <row r="17" spans="1:9" s="33" customFormat="1" ht="18.75" customHeight="1" x14ac:dyDescent="0.25">
      <c r="A17" s="34" t="s">
        <v>72</v>
      </c>
      <c r="B17" s="35" t="s">
        <v>77</v>
      </c>
      <c r="C17" s="36" t="s">
        <v>90</v>
      </c>
      <c r="D17" s="36" t="s">
        <v>78</v>
      </c>
      <c r="E17" s="37">
        <v>120000</v>
      </c>
      <c r="F17" s="38"/>
      <c r="G17" s="32">
        <f>G16+FEBRERO!$E17-FEBRERO!$F17</f>
        <v>2059899.5</v>
      </c>
    </row>
    <row r="18" spans="1:9" s="33" customFormat="1" ht="18.75" customHeight="1" x14ac:dyDescent="0.25">
      <c r="A18" s="34" t="s">
        <v>79</v>
      </c>
      <c r="B18" s="35" t="s">
        <v>76</v>
      </c>
      <c r="C18" s="36" t="s">
        <v>92</v>
      </c>
      <c r="D18" s="36" t="s">
        <v>81</v>
      </c>
      <c r="E18" s="37"/>
      <c r="F18" s="38">
        <v>9059.58</v>
      </c>
      <c r="G18" s="32">
        <f>G17+FEBRERO!$E18-FEBRERO!$F18</f>
        <v>2050839.92</v>
      </c>
    </row>
    <row r="19" spans="1:9" s="33" customFormat="1" ht="18.75" customHeight="1" x14ac:dyDescent="0.25">
      <c r="A19" s="34" t="s">
        <v>80</v>
      </c>
      <c r="B19" s="35" t="s">
        <v>76</v>
      </c>
      <c r="C19" s="36" t="s">
        <v>92</v>
      </c>
      <c r="D19" s="36" t="s">
        <v>82</v>
      </c>
      <c r="E19" s="37"/>
      <c r="F19" s="38">
        <v>4207.1000000000004</v>
      </c>
      <c r="G19" s="32">
        <f>G18+FEBRERO!$E19-FEBRERO!$F19</f>
        <v>2046632.8199999998</v>
      </c>
    </row>
    <row r="20" spans="1:9" s="33" customFormat="1" ht="18.75" customHeight="1" x14ac:dyDescent="0.25">
      <c r="A20" s="34" t="s">
        <v>83</v>
      </c>
      <c r="B20" s="35" t="s">
        <v>93</v>
      </c>
      <c r="C20" s="36" t="s">
        <v>92</v>
      </c>
      <c r="D20" s="36" t="s">
        <v>85</v>
      </c>
      <c r="E20" s="37"/>
      <c r="F20" s="38">
        <v>175</v>
      </c>
      <c r="G20" s="32">
        <f>G19+FEBRERO!$E20-FEBRERO!$F20</f>
        <v>2046457.8199999998</v>
      </c>
    </row>
    <row r="21" spans="1:9" s="33" customFormat="1" ht="24.75" customHeight="1" x14ac:dyDescent="0.25">
      <c r="A21" s="80" t="s">
        <v>84</v>
      </c>
      <c r="B21" s="81"/>
      <c r="C21" s="81"/>
      <c r="D21" s="82"/>
      <c r="E21" s="40">
        <f>SUM(E14:E20)</f>
        <v>2179899.5</v>
      </c>
      <c r="F21" s="40">
        <f>SUM(F14:F20)</f>
        <v>133441.68</v>
      </c>
      <c r="G21" s="40">
        <f>+E21-F21</f>
        <v>2046457.82</v>
      </c>
      <c r="H21" s="41"/>
      <c r="I21" s="42"/>
    </row>
    <row r="22" spans="1:9" ht="23.25" customHeight="1" x14ac:dyDescent="0.25">
      <c r="A22" s="43" t="s">
        <v>91</v>
      </c>
      <c r="B22" s="44"/>
      <c r="C22" s="45"/>
      <c r="D22" s="46"/>
      <c r="E22" s="46"/>
      <c r="F22" s="46"/>
      <c r="G22" s="32"/>
      <c r="H22" s="24"/>
      <c r="I22" s="47"/>
    </row>
    <row r="23" spans="1:9" ht="14.25" customHeight="1" x14ac:dyDescent="0.25">
      <c r="C23" s="48"/>
      <c r="G23" s="49"/>
      <c r="I23" s="23"/>
    </row>
    <row r="24" spans="1:9" ht="12.75" customHeight="1" x14ac:dyDescent="0.25">
      <c r="C24" s="48"/>
      <c r="G24" s="49"/>
      <c r="I24" s="23"/>
    </row>
    <row r="25" spans="1:9" ht="12.75" customHeight="1" x14ac:dyDescent="0.25">
      <c r="C25" s="48"/>
      <c r="G25" s="49"/>
      <c r="I25" s="23"/>
    </row>
    <row r="26" spans="1:9" ht="12.75" customHeight="1" x14ac:dyDescent="0.25">
      <c r="C26" s="48"/>
      <c r="G26" s="49"/>
      <c r="I26" s="23"/>
    </row>
    <row r="27" spans="1:9" ht="14.25" customHeight="1" x14ac:dyDescent="0.25">
      <c r="A27" s="50"/>
      <c r="B27" s="50"/>
      <c r="C27" s="48"/>
      <c r="E27" s="50"/>
      <c r="F27" s="50"/>
      <c r="G27" s="50"/>
      <c r="H27" s="51"/>
      <c r="I27" s="51"/>
    </row>
    <row r="28" spans="1:9" s="54" customFormat="1" ht="12.75" customHeight="1" x14ac:dyDescent="0.25">
      <c r="A28" s="52"/>
      <c r="B28" s="52"/>
      <c r="C28" s="50"/>
      <c r="D28" s="53"/>
      <c r="E28" s="52"/>
      <c r="F28" s="52"/>
      <c r="G28" s="52"/>
    </row>
    <row r="29" spans="1:9" s="55" customFormat="1" ht="11.25" customHeight="1" x14ac:dyDescent="0.25">
      <c r="A29" s="52"/>
      <c r="C29" s="67" t="s">
        <v>95</v>
      </c>
      <c r="E29" s="75" t="s">
        <v>96</v>
      </c>
      <c r="F29" s="75"/>
    </row>
    <row r="30" spans="1:9" s="55" customFormat="1" ht="30" customHeight="1" x14ac:dyDescent="0.25">
      <c r="A30" s="56"/>
      <c r="C30" s="68" t="s">
        <v>97</v>
      </c>
      <c r="E30" s="76" t="s">
        <v>98</v>
      </c>
      <c r="F30" s="76"/>
    </row>
    <row r="31" spans="1:9" ht="15" customHeight="1" x14ac:dyDescent="0.25">
      <c r="C31" s="17"/>
      <c r="D31" s="17"/>
      <c r="E31" s="17"/>
      <c r="F31" s="49"/>
      <c r="G31" s="49"/>
    </row>
    <row r="32" spans="1:9" ht="12.75" customHeight="1" x14ac:dyDescent="0.25">
      <c r="C32" s="17"/>
      <c r="D32" s="17"/>
      <c r="E32" s="17"/>
      <c r="F32" s="49"/>
      <c r="G32" s="49"/>
    </row>
    <row r="33" spans="1:11" ht="9.75" customHeight="1" x14ac:dyDescent="0.25">
      <c r="B33" s="77"/>
      <c r="C33" s="77"/>
      <c r="D33" s="77"/>
      <c r="E33" s="77"/>
      <c r="F33" s="49"/>
      <c r="G33" s="49"/>
    </row>
    <row r="34" spans="1:11" ht="17.25" customHeight="1" x14ac:dyDescent="0.25">
      <c r="B34" s="66"/>
      <c r="C34" s="66"/>
      <c r="D34" s="22"/>
      <c r="E34" s="66"/>
      <c r="F34" s="49"/>
      <c r="G34" s="49"/>
    </row>
    <row r="35" spans="1:11" ht="15" customHeight="1" x14ac:dyDescent="0.25">
      <c r="B35" s="22"/>
      <c r="C35" s="69"/>
      <c r="D35" s="70" t="s">
        <v>99</v>
      </c>
      <c r="E35" s="69"/>
      <c r="F35" s="63"/>
      <c r="G35" s="63"/>
    </row>
    <row r="36" spans="1:11" ht="12.95" customHeight="1" x14ac:dyDescent="0.25">
      <c r="B36" s="22"/>
      <c r="C36" s="71"/>
      <c r="D36" s="72" t="s">
        <v>100</v>
      </c>
      <c r="E36" s="71"/>
      <c r="F36" s="64"/>
      <c r="G36" s="64"/>
    </row>
    <row r="37" spans="1:11" ht="12.95" customHeight="1" x14ac:dyDescent="0.25">
      <c r="A37" s="73"/>
      <c r="B37" s="57"/>
      <c r="C37" s="57" t="s">
        <v>68</v>
      </c>
      <c r="D37" s="61"/>
      <c r="E37" s="65"/>
      <c r="F37" s="65"/>
      <c r="G37" s="65"/>
    </row>
    <row r="38" spans="1:11" ht="21.95" customHeight="1" x14ac:dyDescent="0.25">
      <c r="A38" s="74"/>
      <c r="B38" s="57"/>
      <c r="C38" s="60"/>
      <c r="D38" s="59"/>
      <c r="E38" s="58"/>
    </row>
    <row r="39" spans="1:11" s="21" customFormat="1" ht="21.95" customHeight="1" x14ac:dyDescent="0.25">
      <c r="B39" s="57"/>
      <c r="C39" s="60"/>
      <c r="D39" s="59"/>
      <c r="E39" s="58"/>
      <c r="F39" s="23"/>
      <c r="G39" s="22"/>
      <c r="H39" s="22"/>
      <c r="I39" s="22"/>
      <c r="K39" s="21" t="s">
        <v>70</v>
      </c>
    </row>
    <row r="40" spans="1:11" x14ac:dyDescent="0.25">
      <c r="A40" s="22"/>
      <c r="B40" s="57"/>
      <c r="C40" s="60"/>
      <c r="D40" s="59"/>
      <c r="E40" s="58"/>
    </row>
    <row r="41" spans="1:11" x14ac:dyDescent="0.25">
      <c r="A41" s="22"/>
      <c r="B41" s="57"/>
      <c r="C41" s="60"/>
      <c r="D41" s="59"/>
      <c r="E41" s="58"/>
    </row>
    <row r="42" spans="1:11" x14ac:dyDescent="0.25">
      <c r="A42" s="22"/>
      <c r="B42" s="57"/>
      <c r="C42" s="33"/>
      <c r="D42" s="59"/>
      <c r="E42" s="58"/>
    </row>
    <row r="43" spans="1:11" s="21" customFormat="1" ht="39" customHeight="1" x14ac:dyDescent="0.25">
      <c r="B43" s="17"/>
      <c r="C43" s="60"/>
      <c r="D43" s="59"/>
      <c r="E43" s="58"/>
      <c r="F43" s="23"/>
      <c r="G43" s="22"/>
      <c r="H43" s="22"/>
      <c r="I43" s="22"/>
    </row>
    <row r="44" spans="1:11" x14ac:dyDescent="0.25">
      <c r="A44" s="22"/>
      <c r="C44" s="60"/>
      <c r="E44" s="58"/>
    </row>
    <row r="45" spans="1:11" x14ac:dyDescent="0.25">
      <c r="A45" s="22"/>
      <c r="E45" s="58"/>
    </row>
    <row r="46" spans="1:11" x14ac:dyDescent="0.25">
      <c r="A46" s="22"/>
      <c r="E46" s="58"/>
    </row>
    <row r="47" spans="1:11" x14ac:dyDescent="0.25">
      <c r="A47" s="22"/>
      <c r="E47" s="58"/>
    </row>
    <row r="48" spans="1:11" x14ac:dyDescent="0.25">
      <c r="A48" s="22"/>
      <c r="E48" s="58"/>
    </row>
    <row r="49" spans="1:9" x14ac:dyDescent="0.25">
      <c r="A49" s="22"/>
      <c r="E49" s="58"/>
    </row>
    <row r="50" spans="1:9" s="21" customFormat="1" ht="21.95" customHeight="1" x14ac:dyDescent="0.25">
      <c r="B50" s="17"/>
      <c r="C50" s="22"/>
      <c r="D50" s="23"/>
      <c r="E50" s="58"/>
      <c r="F50" s="23"/>
      <c r="G50" s="22"/>
      <c r="H50" s="22"/>
      <c r="I50" s="22"/>
    </row>
    <row r="51" spans="1:9" s="21" customFormat="1" ht="21.95" customHeight="1" x14ac:dyDescent="0.25">
      <c r="B51" s="17"/>
      <c r="C51" s="22"/>
      <c r="D51" s="23"/>
      <c r="E51" s="58"/>
      <c r="F51" s="23"/>
      <c r="G51" s="22"/>
      <c r="H51" s="22"/>
      <c r="I51" s="22"/>
    </row>
    <row r="52" spans="1:9" s="21" customFormat="1" ht="21.95" customHeight="1" x14ac:dyDescent="0.25">
      <c r="B52" s="17"/>
      <c r="C52" s="22"/>
      <c r="D52" s="23"/>
      <c r="E52" s="58"/>
      <c r="F52" s="23"/>
      <c r="G52" s="22"/>
      <c r="H52" s="22"/>
      <c r="I52" s="22"/>
    </row>
    <row r="53" spans="1:9" s="21" customFormat="1" ht="21.95" customHeight="1" x14ac:dyDescent="0.25">
      <c r="B53" s="17"/>
      <c r="C53" s="22"/>
      <c r="D53" s="23"/>
      <c r="E53" s="58"/>
      <c r="F53" s="23"/>
      <c r="G53" s="22"/>
      <c r="H53" s="22"/>
      <c r="I53" s="22"/>
    </row>
    <row r="54" spans="1:9" s="21" customFormat="1" ht="21.95" customHeight="1" x14ac:dyDescent="0.25">
      <c r="B54" s="17"/>
      <c r="C54" s="22"/>
      <c r="D54" s="23"/>
      <c r="E54" s="58"/>
      <c r="F54" s="23"/>
      <c r="G54" s="22"/>
      <c r="H54" s="22"/>
      <c r="I54" s="22"/>
    </row>
    <row r="55" spans="1:9" x14ac:dyDescent="0.25">
      <c r="A55" s="22"/>
      <c r="E55" s="58"/>
    </row>
    <row r="56" spans="1:9" x14ac:dyDescent="0.25">
      <c r="A56" s="22"/>
      <c r="E56" s="58"/>
    </row>
    <row r="57" spans="1:9" s="21" customFormat="1" ht="21.95" customHeight="1" x14ac:dyDescent="0.25">
      <c r="B57" s="17"/>
      <c r="C57" s="22"/>
      <c r="D57" s="23"/>
      <c r="E57" s="58"/>
      <c r="F57" s="23"/>
      <c r="G57" s="22"/>
      <c r="H57" s="22"/>
      <c r="I57" s="22"/>
    </row>
    <row r="58" spans="1:9" s="21" customFormat="1" ht="21.95" customHeight="1" x14ac:dyDescent="0.25">
      <c r="B58" s="17"/>
      <c r="C58" s="22"/>
      <c r="D58" s="23"/>
      <c r="E58" s="58"/>
      <c r="F58" s="23"/>
      <c r="G58" s="22"/>
      <c r="H58" s="22"/>
      <c r="I58" s="22"/>
    </row>
    <row r="59" spans="1:9" s="21" customFormat="1" ht="21.95" customHeight="1" x14ac:dyDescent="0.25">
      <c r="B59" s="17"/>
      <c r="C59" s="22"/>
      <c r="D59" s="23"/>
      <c r="E59" s="58"/>
      <c r="F59" s="23"/>
      <c r="G59" s="22"/>
      <c r="H59" s="22"/>
      <c r="I59" s="22"/>
    </row>
    <row r="60" spans="1:9" x14ac:dyDescent="0.25">
      <c r="A60" s="22"/>
      <c r="E60" s="58"/>
    </row>
    <row r="61" spans="1:9" s="21" customFormat="1" ht="33.75" customHeight="1" x14ac:dyDescent="0.25">
      <c r="B61" s="17"/>
      <c r="C61" s="22"/>
      <c r="D61" s="23"/>
      <c r="E61" s="58"/>
      <c r="F61" s="23"/>
      <c r="G61" s="22"/>
      <c r="H61" s="22"/>
      <c r="I61" s="22"/>
    </row>
    <row r="62" spans="1:9" s="21" customFormat="1" ht="21.95" customHeight="1" x14ac:dyDescent="0.25">
      <c r="B62" s="17"/>
      <c r="C62" s="22"/>
      <c r="D62" s="23"/>
      <c r="E62" s="58"/>
      <c r="F62" s="23"/>
      <c r="G62" s="22"/>
      <c r="H62" s="22"/>
      <c r="I62" s="22"/>
    </row>
    <row r="63" spans="1:9" s="21" customFormat="1" ht="21.95" customHeight="1" x14ac:dyDescent="0.25">
      <c r="B63" s="17"/>
      <c r="C63" s="22"/>
      <c r="D63" s="23"/>
      <c r="E63" s="58"/>
      <c r="F63" s="23"/>
      <c r="G63" s="22"/>
      <c r="H63" s="22"/>
      <c r="I63" s="22"/>
    </row>
    <row r="64" spans="1:9" s="21" customFormat="1" ht="21.95" customHeight="1" x14ac:dyDescent="0.25">
      <c r="B64" s="17"/>
      <c r="C64" s="22"/>
      <c r="D64" s="23"/>
      <c r="E64" s="58"/>
      <c r="F64" s="23"/>
      <c r="G64" s="22"/>
      <c r="H64" s="22"/>
      <c r="I64" s="22"/>
    </row>
    <row r="65" spans="1:9" s="21" customFormat="1" ht="21.95" customHeight="1" x14ac:dyDescent="0.25">
      <c r="B65" s="17"/>
      <c r="C65" s="22"/>
      <c r="D65" s="23"/>
      <c r="E65" s="58"/>
      <c r="F65" s="23"/>
      <c r="G65" s="22"/>
      <c r="H65" s="22"/>
      <c r="I65" s="22"/>
    </row>
    <row r="66" spans="1:9" s="21" customFormat="1" ht="21.95" customHeight="1" x14ac:dyDescent="0.25">
      <c r="B66" s="17"/>
      <c r="C66" s="22"/>
      <c r="D66" s="23"/>
      <c r="E66" s="58"/>
      <c r="F66" s="23"/>
      <c r="G66" s="22"/>
      <c r="H66" s="22"/>
      <c r="I66" s="22"/>
    </row>
    <row r="67" spans="1:9" x14ac:dyDescent="0.25">
      <c r="A67" s="22"/>
      <c r="E67" s="58"/>
    </row>
    <row r="68" spans="1:9" x14ac:dyDescent="0.25">
      <c r="A68" s="22"/>
      <c r="B68" s="22"/>
      <c r="E68" s="58"/>
      <c r="F68" s="22"/>
    </row>
    <row r="69" spans="1:9" x14ac:dyDescent="0.25">
      <c r="A69" s="22"/>
      <c r="B69" s="22"/>
      <c r="D69" s="22"/>
      <c r="E69" s="58"/>
      <c r="F69" s="22"/>
    </row>
    <row r="70" spans="1:9" x14ac:dyDescent="0.25">
      <c r="A70" s="22"/>
      <c r="B70" s="22"/>
      <c r="D70" s="22"/>
      <c r="E70" s="58"/>
      <c r="F70" s="22"/>
    </row>
    <row r="71" spans="1:9" ht="21.95" customHeight="1" x14ac:dyDescent="0.25">
      <c r="A71" s="22"/>
      <c r="B71" s="22"/>
      <c r="D71" s="22"/>
      <c r="E71" s="58"/>
      <c r="F71" s="22"/>
    </row>
    <row r="72" spans="1:9" ht="21.95" customHeight="1" x14ac:dyDescent="0.25">
      <c r="A72" s="22"/>
      <c r="B72" s="22"/>
      <c r="D72" s="22"/>
      <c r="E72" s="58"/>
      <c r="F72" s="22"/>
    </row>
    <row r="73" spans="1:9" ht="21.95" customHeight="1" x14ac:dyDescent="0.25">
      <c r="A73" s="22"/>
      <c r="B73" s="22"/>
      <c r="D73" s="22"/>
      <c r="E73" s="58"/>
      <c r="F73" s="22"/>
    </row>
    <row r="74" spans="1:9" ht="21.95" customHeight="1" x14ac:dyDescent="0.25">
      <c r="A74" s="22"/>
      <c r="B74" s="22"/>
      <c r="D74" s="22"/>
      <c r="E74" s="58"/>
      <c r="F74" s="22"/>
    </row>
    <row r="75" spans="1:9" ht="21.95" customHeight="1" x14ac:dyDescent="0.25">
      <c r="A75" s="22"/>
      <c r="B75" s="22"/>
      <c r="D75" s="22"/>
      <c r="E75" s="58"/>
      <c r="F75" s="22"/>
    </row>
    <row r="76" spans="1:9" ht="21.95" customHeight="1" x14ac:dyDescent="0.25">
      <c r="A76" s="22"/>
      <c r="B76" s="22"/>
      <c r="D76" s="22"/>
      <c r="E76" s="58"/>
      <c r="F76" s="22"/>
    </row>
    <row r="77" spans="1:9" x14ac:dyDescent="0.25">
      <c r="A77" s="22"/>
      <c r="B77" s="22"/>
      <c r="D77" s="22"/>
      <c r="E77" s="58"/>
      <c r="F77" s="22"/>
    </row>
    <row r="78" spans="1:9" x14ac:dyDescent="0.25">
      <c r="A78" s="22"/>
      <c r="B78" s="22"/>
      <c r="D78" s="22"/>
      <c r="E78" s="58"/>
      <c r="F78" s="22"/>
    </row>
    <row r="79" spans="1:9" x14ac:dyDescent="0.25">
      <c r="A79" s="22"/>
      <c r="B79" s="22"/>
      <c r="D79" s="22"/>
      <c r="E79" s="58"/>
      <c r="F79" s="22"/>
    </row>
    <row r="80" spans="1:9" x14ac:dyDescent="0.25">
      <c r="A80" s="22"/>
      <c r="B80" s="22"/>
      <c r="D80" s="22"/>
      <c r="E80" s="58"/>
      <c r="F80" s="22"/>
    </row>
    <row r="81" spans="1:6" ht="21.95" customHeight="1" x14ac:dyDescent="0.25">
      <c r="A81" s="22"/>
      <c r="B81" s="22"/>
      <c r="D81" s="22"/>
      <c r="E81" s="58"/>
      <c r="F81" s="22"/>
    </row>
    <row r="82" spans="1:6" x14ac:dyDescent="0.25">
      <c r="A82" s="22"/>
      <c r="B82" s="22"/>
      <c r="D82" s="22"/>
      <c r="E82" s="58"/>
      <c r="F82" s="22"/>
    </row>
    <row r="83" spans="1:6" ht="21.95" customHeight="1" x14ac:dyDescent="0.25">
      <c r="A83" s="22"/>
      <c r="B83" s="22"/>
      <c r="D83" s="22"/>
      <c r="E83" s="58"/>
      <c r="F83" s="22"/>
    </row>
    <row r="84" spans="1:6" ht="21.95" customHeight="1" x14ac:dyDescent="0.25">
      <c r="A84" s="22"/>
      <c r="B84" s="22"/>
      <c r="D84" s="22"/>
      <c r="E84" s="58"/>
      <c r="F84" s="22"/>
    </row>
    <row r="85" spans="1:6" ht="21.95" customHeight="1" x14ac:dyDescent="0.25">
      <c r="A85" s="22"/>
      <c r="B85" s="22"/>
      <c r="D85" s="22"/>
      <c r="E85" s="58"/>
      <c r="F85" s="22"/>
    </row>
    <row r="86" spans="1:6" ht="21.95" customHeight="1" x14ac:dyDescent="0.25">
      <c r="A86" s="22"/>
      <c r="B86" s="22"/>
      <c r="D86" s="22"/>
      <c r="E86" s="22"/>
      <c r="F86" s="22"/>
    </row>
    <row r="87" spans="1:6" ht="21.95" customHeight="1" x14ac:dyDescent="0.25">
      <c r="A87" s="22"/>
      <c r="B87" s="22"/>
      <c r="D87" s="22"/>
      <c r="E87" s="22"/>
      <c r="F87" s="22"/>
    </row>
    <row r="88" spans="1:6" x14ac:dyDescent="0.25">
      <c r="A88" s="22"/>
      <c r="B88" s="22"/>
      <c r="D88" s="22"/>
      <c r="E88" s="22"/>
      <c r="F88" s="22"/>
    </row>
    <row r="89" spans="1:6" ht="21.95" customHeight="1" x14ac:dyDescent="0.25">
      <c r="A89" s="22"/>
      <c r="B89" s="22"/>
      <c r="D89" s="22"/>
      <c r="E89" s="22"/>
      <c r="F89" s="22"/>
    </row>
    <row r="90" spans="1:6" ht="21.95" customHeight="1" x14ac:dyDescent="0.25">
      <c r="A90" s="22"/>
      <c r="B90" s="22"/>
      <c r="D90" s="22"/>
      <c r="E90" s="22"/>
      <c r="F90" s="22"/>
    </row>
    <row r="91" spans="1:6" ht="21.95" customHeight="1" x14ac:dyDescent="0.25">
      <c r="A91" s="22"/>
      <c r="B91" s="22"/>
      <c r="D91" s="22"/>
      <c r="E91" s="22"/>
      <c r="F91" s="22"/>
    </row>
    <row r="92" spans="1:6" ht="21.95" customHeight="1" x14ac:dyDescent="0.25">
      <c r="A92" s="22"/>
      <c r="B92" s="22"/>
      <c r="D92" s="22"/>
      <c r="E92" s="22"/>
      <c r="F92" s="22"/>
    </row>
    <row r="93" spans="1:6" ht="21.95" customHeight="1" x14ac:dyDescent="0.25">
      <c r="A93" s="22"/>
      <c r="B93" s="22"/>
      <c r="D93" s="22"/>
      <c r="E93" s="22"/>
      <c r="F93" s="22"/>
    </row>
    <row r="94" spans="1:6" ht="21.95" customHeight="1" x14ac:dyDescent="0.25">
      <c r="A94" s="22"/>
      <c r="B94" s="22"/>
      <c r="D94" s="22"/>
      <c r="E94" s="22"/>
      <c r="F94" s="22"/>
    </row>
    <row r="95" spans="1:6" x14ac:dyDescent="0.25">
      <c r="A95" s="22"/>
      <c r="B95" s="22"/>
      <c r="D95" s="22"/>
      <c r="E95" s="22"/>
      <c r="F95" s="22"/>
    </row>
    <row r="96" spans="1:6" x14ac:dyDescent="0.25">
      <c r="A96" s="22"/>
      <c r="B96" s="22"/>
      <c r="D96" s="22"/>
      <c r="E96" s="22"/>
      <c r="F96" s="22"/>
    </row>
    <row r="97" spans="1:7" x14ac:dyDescent="0.25">
      <c r="A97" s="22"/>
      <c r="B97" s="22"/>
      <c r="D97" s="22"/>
      <c r="E97" s="22"/>
      <c r="F97" s="22"/>
    </row>
    <row r="98" spans="1:7" ht="21.95" customHeight="1" x14ac:dyDescent="0.25">
      <c r="A98" s="22"/>
      <c r="B98" s="22"/>
      <c r="D98" s="22"/>
      <c r="E98" s="22"/>
      <c r="F98" s="22"/>
    </row>
    <row r="99" spans="1:7" ht="21.95" customHeight="1" x14ac:dyDescent="0.25">
      <c r="A99" s="22"/>
      <c r="B99" s="22"/>
      <c r="D99" s="22"/>
      <c r="E99" s="22"/>
      <c r="F99" s="22"/>
    </row>
    <row r="100" spans="1:7" ht="21.95" customHeight="1" x14ac:dyDescent="0.25">
      <c r="D100" s="22"/>
    </row>
    <row r="106" spans="1:7" hidden="1" x14ac:dyDescent="0.25"/>
    <row r="107" spans="1:7" s="62" customFormat="1" ht="32.1" customHeight="1" x14ac:dyDescent="0.25">
      <c r="A107" s="21"/>
      <c r="B107" s="17"/>
      <c r="C107" s="22"/>
      <c r="D107" s="23"/>
      <c r="E107" s="23"/>
      <c r="F107" s="23"/>
      <c r="G107" s="22"/>
    </row>
    <row r="116" spans="1:6" x14ac:dyDescent="0.25">
      <c r="A116" s="22"/>
      <c r="B116" s="22"/>
      <c r="E116" s="22"/>
      <c r="F116" s="22"/>
    </row>
    <row r="117" spans="1:6" x14ac:dyDescent="0.25">
      <c r="A117" s="22"/>
      <c r="B117" s="22"/>
      <c r="D117" s="22"/>
      <c r="E117" s="22"/>
      <c r="F117" s="22"/>
    </row>
    <row r="118" spans="1:6" x14ac:dyDescent="0.25">
      <c r="A118" s="22"/>
      <c r="B118" s="22"/>
      <c r="D118" s="22"/>
      <c r="E118" s="22"/>
      <c r="F118" s="22"/>
    </row>
    <row r="119" spans="1:6" x14ac:dyDescent="0.25">
      <c r="A119" s="22"/>
      <c r="B119" s="22"/>
      <c r="D119" s="22"/>
      <c r="E119" s="22"/>
      <c r="F119" s="22"/>
    </row>
    <row r="120" spans="1:6" x14ac:dyDescent="0.25">
      <c r="A120" s="22"/>
      <c r="B120" s="22"/>
      <c r="D120" s="22"/>
      <c r="E120" s="22"/>
      <c r="F120" s="22"/>
    </row>
    <row r="121" spans="1:6" x14ac:dyDescent="0.25">
      <c r="A121" s="22"/>
      <c r="B121" s="22"/>
      <c r="D121" s="22"/>
      <c r="E121" s="22"/>
      <c r="F121" s="22"/>
    </row>
    <row r="122" spans="1:6" x14ac:dyDescent="0.25">
      <c r="A122" s="22"/>
      <c r="B122" s="22"/>
      <c r="D122" s="22"/>
      <c r="E122" s="22"/>
      <c r="F122" s="22"/>
    </row>
    <row r="123" spans="1:6" x14ac:dyDescent="0.25">
      <c r="A123" s="22"/>
      <c r="B123" s="22"/>
      <c r="D123" s="22"/>
      <c r="E123" s="22"/>
      <c r="F123" s="22"/>
    </row>
    <row r="124" spans="1:6" x14ac:dyDescent="0.25">
      <c r="A124" s="22"/>
      <c r="B124" s="22"/>
      <c r="D124" s="22"/>
      <c r="E124" s="22"/>
      <c r="F124" s="22"/>
    </row>
    <row r="125" spans="1:6" x14ac:dyDescent="0.25">
      <c r="A125" s="22"/>
      <c r="B125" s="22"/>
      <c r="D125" s="22"/>
      <c r="E125" s="22"/>
      <c r="F125" s="22"/>
    </row>
    <row r="126" spans="1:6" x14ac:dyDescent="0.25">
      <c r="A126" s="22"/>
      <c r="B126" s="22"/>
      <c r="D126" s="22"/>
      <c r="E126" s="22"/>
      <c r="F126" s="22"/>
    </row>
    <row r="127" spans="1:6" x14ac:dyDescent="0.25">
      <c r="A127" s="22"/>
      <c r="B127" s="22"/>
      <c r="D127" s="22"/>
      <c r="E127" s="22"/>
      <c r="F127" s="22"/>
    </row>
    <row r="128" spans="1:6" x14ac:dyDescent="0.25">
      <c r="A128" s="22"/>
      <c r="B128" s="22"/>
      <c r="D128" s="22"/>
      <c r="E128" s="22"/>
      <c r="F128" s="22"/>
    </row>
    <row r="129" spans="1:6" x14ac:dyDescent="0.25">
      <c r="A129" s="22"/>
      <c r="B129" s="22"/>
      <c r="D129" s="22"/>
      <c r="E129" s="22"/>
      <c r="F129" s="22"/>
    </row>
    <row r="130" spans="1:6" x14ac:dyDescent="0.25">
      <c r="A130" s="22"/>
      <c r="B130" s="22"/>
      <c r="D130" s="22"/>
      <c r="E130" s="22"/>
      <c r="F130" s="22"/>
    </row>
    <row r="131" spans="1:6" x14ac:dyDescent="0.25">
      <c r="A131" s="22"/>
      <c r="B131" s="22"/>
      <c r="D131" s="22"/>
      <c r="E131" s="22"/>
      <c r="F131" s="22"/>
    </row>
    <row r="132" spans="1:6" x14ac:dyDescent="0.25">
      <c r="A132" s="22"/>
      <c r="B132" s="22"/>
      <c r="D132" s="22"/>
      <c r="E132" s="22"/>
      <c r="F132" s="22"/>
    </row>
    <row r="133" spans="1:6" x14ac:dyDescent="0.25">
      <c r="A133" s="22"/>
      <c r="B133" s="22"/>
      <c r="D133" s="22"/>
      <c r="E133" s="22"/>
      <c r="F133" s="22"/>
    </row>
    <row r="134" spans="1:6" x14ac:dyDescent="0.25">
      <c r="A134" s="22"/>
      <c r="B134" s="22"/>
      <c r="D134" s="22"/>
      <c r="E134" s="22"/>
      <c r="F134" s="22"/>
    </row>
    <row r="135" spans="1:6" x14ac:dyDescent="0.25">
      <c r="A135" s="22"/>
      <c r="B135" s="22"/>
      <c r="D135" s="22"/>
      <c r="E135" s="22"/>
      <c r="F135" s="22"/>
    </row>
    <row r="136" spans="1:6" x14ac:dyDescent="0.25">
      <c r="A136" s="22"/>
      <c r="B136" s="22"/>
      <c r="D136" s="22"/>
      <c r="E136" s="22"/>
      <c r="F136" s="22"/>
    </row>
    <row r="137" spans="1:6" x14ac:dyDescent="0.25">
      <c r="A137" s="22"/>
      <c r="B137" s="22"/>
      <c r="D137" s="22"/>
      <c r="E137" s="22"/>
      <c r="F137" s="22"/>
    </row>
    <row r="138" spans="1:6" x14ac:dyDescent="0.25">
      <c r="A138" s="22"/>
      <c r="B138" s="22"/>
      <c r="D138" s="22"/>
      <c r="E138" s="22"/>
      <c r="F138" s="22"/>
    </row>
    <row r="139" spans="1:6" x14ac:dyDescent="0.25">
      <c r="A139" s="22"/>
      <c r="B139" s="22"/>
      <c r="D139" s="22"/>
      <c r="E139" s="22"/>
      <c r="F139" s="22"/>
    </row>
    <row r="140" spans="1:6" x14ac:dyDescent="0.25">
      <c r="A140" s="22"/>
      <c r="B140" s="22"/>
      <c r="D140" s="22"/>
      <c r="E140" s="22"/>
      <c r="F140" s="22"/>
    </row>
    <row r="141" spans="1:6" x14ac:dyDescent="0.25">
      <c r="A141" s="22"/>
      <c r="B141" s="22"/>
      <c r="D141" s="22"/>
      <c r="E141" s="22"/>
      <c r="F141" s="22"/>
    </row>
    <row r="142" spans="1:6" x14ac:dyDescent="0.25">
      <c r="A142" s="22"/>
      <c r="B142" s="22"/>
      <c r="D142" s="22"/>
      <c r="E142" s="22"/>
      <c r="F142" s="22"/>
    </row>
    <row r="143" spans="1:6" x14ac:dyDescent="0.25">
      <c r="A143" s="22"/>
      <c r="B143" s="22"/>
      <c r="D143" s="22"/>
      <c r="E143" s="22"/>
      <c r="F143" s="22"/>
    </row>
    <row r="144" spans="1:6" x14ac:dyDescent="0.25">
      <c r="A144" s="22"/>
      <c r="B144" s="22"/>
      <c r="D144" s="22"/>
      <c r="E144" s="22"/>
      <c r="F144" s="22"/>
    </row>
    <row r="145" spans="1:6" x14ac:dyDescent="0.25">
      <c r="A145" s="22"/>
      <c r="B145" s="22"/>
      <c r="D145" s="22"/>
      <c r="E145" s="22"/>
      <c r="F145" s="22"/>
    </row>
    <row r="146" spans="1:6" x14ac:dyDescent="0.25">
      <c r="A146" s="22"/>
      <c r="B146" s="22"/>
      <c r="D146" s="22"/>
      <c r="E146" s="22"/>
      <c r="F146" s="22"/>
    </row>
    <row r="147" spans="1:6" x14ac:dyDescent="0.25">
      <c r="A147" s="22"/>
      <c r="B147" s="22"/>
      <c r="D147" s="22"/>
      <c r="E147" s="22"/>
      <c r="F147" s="22"/>
    </row>
    <row r="148" spans="1:6" x14ac:dyDescent="0.25">
      <c r="A148" s="22"/>
      <c r="B148" s="22"/>
      <c r="D148" s="22"/>
      <c r="E148" s="22"/>
      <c r="F148" s="22"/>
    </row>
    <row r="149" spans="1:6" x14ac:dyDescent="0.25">
      <c r="A149" s="22"/>
      <c r="B149" s="22"/>
      <c r="D149" s="22"/>
      <c r="E149" s="22"/>
      <c r="F149" s="22"/>
    </row>
    <row r="150" spans="1:6" x14ac:dyDescent="0.25">
      <c r="A150" s="22"/>
      <c r="B150" s="22"/>
      <c r="D150" s="22"/>
      <c r="E150" s="22"/>
      <c r="F150" s="22"/>
    </row>
    <row r="151" spans="1:6" x14ac:dyDescent="0.25">
      <c r="A151" s="22"/>
      <c r="B151" s="22"/>
      <c r="D151" s="22"/>
      <c r="E151" s="22"/>
      <c r="F151" s="22"/>
    </row>
    <row r="152" spans="1:6" x14ac:dyDescent="0.25">
      <c r="D152" s="22"/>
    </row>
    <row r="194" spans="1:6" x14ac:dyDescent="0.25">
      <c r="A194" s="22"/>
      <c r="B194" s="22"/>
      <c r="E194" s="22"/>
      <c r="F194" s="22"/>
    </row>
    <row r="195" spans="1:6" x14ac:dyDescent="0.25">
      <c r="A195" s="22"/>
      <c r="B195" s="22"/>
      <c r="D195" s="22"/>
      <c r="E195" s="22"/>
      <c r="F195" s="22"/>
    </row>
    <row r="196" spans="1:6" x14ac:dyDescent="0.25">
      <c r="A196" s="22"/>
      <c r="B196" s="22"/>
      <c r="D196" s="22"/>
      <c r="E196" s="22"/>
      <c r="F196" s="22"/>
    </row>
    <row r="197" spans="1:6" x14ac:dyDescent="0.25">
      <c r="D197" s="22"/>
    </row>
  </sheetData>
  <mergeCells count="9">
    <mergeCell ref="E29:F29"/>
    <mergeCell ref="E30:F30"/>
    <mergeCell ref="B33:E33"/>
    <mergeCell ref="A6:G6"/>
    <mergeCell ref="A7:G7"/>
    <mergeCell ref="A8:G8"/>
    <mergeCell ref="A10:G10"/>
    <mergeCell ref="A21:D21"/>
    <mergeCell ref="A9:G9"/>
  </mergeCells>
  <phoneticPr fontId="11" type="noConversion"/>
  <printOptions horizontalCentered="1"/>
  <pageMargins left="0.17" right="0.47244094488188998" top="0.35433070866141703" bottom="0.39370078740157499" header="0.15748031496063" footer="0.15748031496063"/>
  <pageSetup scale="7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19" workbookViewId="0">
      <selection activeCell="I24" sqref="I24"/>
    </sheetView>
  </sheetViews>
  <sheetFormatPr baseColWidth="10" defaultRowHeight="15" x14ac:dyDescent="0.25"/>
  <cols>
    <col min="3" max="3" width="38.375" bestFit="1" customWidth="1"/>
    <col min="4" max="4" width="49.375" customWidth="1"/>
  </cols>
  <sheetData>
    <row r="1" spans="1:5" x14ac:dyDescent="0.25">
      <c r="A1" s="11" t="s">
        <v>8</v>
      </c>
      <c r="B1" s="10" t="s">
        <v>12</v>
      </c>
      <c r="C1" s="7" t="s">
        <v>40</v>
      </c>
      <c r="D1" s="7"/>
      <c r="E1" s="8">
        <v>29600</v>
      </c>
    </row>
    <row r="2" spans="1:5" x14ac:dyDescent="0.25">
      <c r="A2" s="11" t="s">
        <v>8</v>
      </c>
      <c r="B2" s="10" t="s">
        <v>13</v>
      </c>
      <c r="C2" s="7" t="s">
        <v>7</v>
      </c>
      <c r="D2" s="7"/>
      <c r="E2" s="8">
        <v>49960.160000000003</v>
      </c>
    </row>
    <row r="3" spans="1:5" x14ac:dyDescent="0.25">
      <c r="A3" s="11" t="s">
        <v>8</v>
      </c>
      <c r="B3" s="10" t="s">
        <v>14</v>
      </c>
      <c r="C3" s="7" t="s">
        <v>48</v>
      </c>
      <c r="D3" s="7"/>
      <c r="E3" s="8">
        <v>29600</v>
      </c>
    </row>
    <row r="4" spans="1:5" x14ac:dyDescent="0.25">
      <c r="A4" s="11" t="s">
        <v>9</v>
      </c>
      <c r="B4" s="10" t="s">
        <v>15</v>
      </c>
      <c r="C4" s="7" t="s">
        <v>43</v>
      </c>
      <c r="D4" s="7"/>
      <c r="E4" s="8">
        <v>106991.74</v>
      </c>
    </row>
    <row r="5" spans="1:5" x14ac:dyDescent="0.25">
      <c r="A5" s="11" t="s">
        <v>10</v>
      </c>
      <c r="B5" s="10" t="s">
        <v>16</v>
      </c>
      <c r="C5" s="7" t="s">
        <v>47</v>
      </c>
      <c r="D5" s="7"/>
      <c r="E5" s="8">
        <v>30000</v>
      </c>
    </row>
    <row r="6" spans="1:5" x14ac:dyDescent="0.25">
      <c r="A6" s="11" t="s">
        <v>10</v>
      </c>
      <c r="B6" s="10" t="s">
        <v>17</v>
      </c>
      <c r="C6" s="7" t="s">
        <v>46</v>
      </c>
      <c r="D6" s="7"/>
      <c r="E6" s="8">
        <v>30000</v>
      </c>
    </row>
    <row r="7" spans="1:5" x14ac:dyDescent="0.25">
      <c r="A7" s="11" t="s">
        <v>10</v>
      </c>
      <c r="B7" s="10" t="s">
        <v>18</v>
      </c>
      <c r="C7" s="7" t="s">
        <v>45</v>
      </c>
      <c r="D7" s="7"/>
      <c r="E7" s="8">
        <v>30000</v>
      </c>
    </row>
    <row r="8" spans="1:5" x14ac:dyDescent="0.25">
      <c r="A8" s="11" t="s">
        <v>10</v>
      </c>
      <c r="B8" s="10" t="s">
        <v>19</v>
      </c>
      <c r="C8" s="7" t="s">
        <v>44</v>
      </c>
      <c r="D8" s="7"/>
      <c r="E8" s="8">
        <v>30000</v>
      </c>
    </row>
    <row r="9" spans="1:5" x14ac:dyDescent="0.25">
      <c r="A9" s="11" t="s">
        <v>10</v>
      </c>
      <c r="B9" s="10" t="s">
        <v>20</v>
      </c>
      <c r="C9" s="7" t="s">
        <v>43</v>
      </c>
      <c r="D9" s="7"/>
      <c r="E9" s="8">
        <v>30000</v>
      </c>
    </row>
    <row r="10" spans="1:5" x14ac:dyDescent="0.25">
      <c r="A10" s="11" t="s">
        <v>10</v>
      </c>
      <c r="B10" s="10" t="s">
        <v>21</v>
      </c>
      <c r="C10" s="7" t="s">
        <v>42</v>
      </c>
      <c r="D10" s="7"/>
      <c r="E10" s="8">
        <v>29118.39</v>
      </c>
    </row>
    <row r="11" spans="1:5" x14ac:dyDescent="0.25">
      <c r="A11" s="11" t="s">
        <v>10</v>
      </c>
      <c r="B11" s="10" t="s">
        <v>22</v>
      </c>
      <c r="C11" s="7" t="s">
        <v>41</v>
      </c>
      <c r="D11" s="7"/>
      <c r="E11" s="8">
        <v>213873.34</v>
      </c>
    </row>
    <row r="12" spans="1:5" x14ac:dyDescent="0.25">
      <c r="A12" s="11" t="s">
        <v>51</v>
      </c>
      <c r="B12" s="10" t="s">
        <v>23</v>
      </c>
      <c r="C12" s="7" t="s">
        <v>57</v>
      </c>
      <c r="D12" s="7"/>
      <c r="E12" s="8">
        <v>15017.95</v>
      </c>
    </row>
    <row r="13" spans="1:5" x14ac:dyDescent="0.25">
      <c r="A13" s="11" t="s">
        <v>51</v>
      </c>
      <c r="B13" s="10" t="s">
        <v>24</v>
      </c>
      <c r="C13" s="7" t="s">
        <v>58</v>
      </c>
      <c r="D13" s="7"/>
      <c r="E13" s="8">
        <v>30000</v>
      </c>
    </row>
    <row r="14" spans="1:5" x14ac:dyDescent="0.25">
      <c r="A14" s="11" t="s">
        <v>51</v>
      </c>
      <c r="B14" s="10" t="s">
        <v>25</v>
      </c>
      <c r="C14" s="7" t="s">
        <v>59</v>
      </c>
      <c r="D14" s="7"/>
      <c r="E14" s="8">
        <v>30000</v>
      </c>
    </row>
    <row r="15" spans="1:5" ht="38.25" x14ac:dyDescent="0.25">
      <c r="A15" s="11" t="s">
        <v>51</v>
      </c>
      <c r="B15" s="10" t="s">
        <v>26</v>
      </c>
      <c r="C15" s="7" t="s">
        <v>46</v>
      </c>
      <c r="D15" s="9" t="s">
        <v>56</v>
      </c>
      <c r="E15" s="8">
        <v>30000</v>
      </c>
    </row>
    <row r="16" spans="1:5" ht="38.25" x14ac:dyDescent="0.25">
      <c r="A16" s="11" t="s">
        <v>51</v>
      </c>
      <c r="B16" s="10" t="s">
        <v>27</v>
      </c>
      <c r="C16" s="7" t="s">
        <v>45</v>
      </c>
      <c r="D16" s="9" t="s">
        <v>56</v>
      </c>
      <c r="E16" s="8">
        <v>30000</v>
      </c>
    </row>
    <row r="17" spans="1:5" ht="38.25" x14ac:dyDescent="0.25">
      <c r="A17" s="11" t="s">
        <v>51</v>
      </c>
      <c r="B17" s="10" t="s">
        <v>28</v>
      </c>
      <c r="C17" s="7" t="s">
        <v>58</v>
      </c>
      <c r="D17" s="9" t="s">
        <v>56</v>
      </c>
      <c r="E17" s="8">
        <v>30000</v>
      </c>
    </row>
    <row r="18" spans="1:5" x14ac:dyDescent="0.25">
      <c r="A18" s="11" t="s">
        <v>51</v>
      </c>
      <c r="B18" s="10" t="s">
        <v>29</v>
      </c>
      <c r="C18" s="7" t="s">
        <v>46</v>
      </c>
      <c r="D18" s="7"/>
      <c r="E18" s="8">
        <v>30000</v>
      </c>
    </row>
    <row r="19" spans="1:5" x14ac:dyDescent="0.25">
      <c r="A19" s="11" t="s">
        <v>51</v>
      </c>
      <c r="B19" s="10" t="s">
        <v>30</v>
      </c>
      <c r="C19" s="7" t="s">
        <v>45</v>
      </c>
      <c r="D19" s="7"/>
      <c r="E19" s="8">
        <v>30000</v>
      </c>
    </row>
    <row r="20" spans="1:5" x14ac:dyDescent="0.25">
      <c r="A20" s="11" t="s">
        <v>51</v>
      </c>
      <c r="B20" s="10" t="s">
        <v>31</v>
      </c>
      <c r="C20" s="7" t="s">
        <v>60</v>
      </c>
      <c r="D20" s="7"/>
      <c r="E20" s="8">
        <v>30000</v>
      </c>
    </row>
    <row r="21" spans="1:5" x14ac:dyDescent="0.25">
      <c r="A21" s="11" t="s">
        <v>51</v>
      </c>
      <c r="B21" s="10" t="s">
        <v>32</v>
      </c>
      <c r="C21" s="7" t="s">
        <v>61</v>
      </c>
      <c r="D21" s="7"/>
      <c r="E21" s="8">
        <v>29600</v>
      </c>
    </row>
    <row r="22" spans="1:5" x14ac:dyDescent="0.25">
      <c r="A22" s="11" t="s">
        <v>52</v>
      </c>
      <c r="B22" s="10" t="s">
        <v>33</v>
      </c>
      <c r="C22" s="7" t="s">
        <v>49</v>
      </c>
      <c r="D22" s="7"/>
      <c r="E22" s="8">
        <v>2705</v>
      </c>
    </row>
    <row r="23" spans="1:5" x14ac:dyDescent="0.25">
      <c r="A23" s="11" t="s">
        <v>53</v>
      </c>
      <c r="B23" s="10" t="s">
        <v>34</v>
      </c>
      <c r="C23" s="7" t="s">
        <v>42</v>
      </c>
      <c r="D23" s="7"/>
      <c r="E23" s="8">
        <v>30163.58</v>
      </c>
    </row>
    <row r="24" spans="1:5" x14ac:dyDescent="0.25">
      <c r="A24" s="11" t="s">
        <v>53</v>
      </c>
      <c r="B24" s="10" t="s">
        <v>35</v>
      </c>
      <c r="C24" s="7" t="s">
        <v>62</v>
      </c>
      <c r="D24" s="7"/>
      <c r="E24" s="8">
        <v>119999.7</v>
      </c>
    </row>
    <row r="25" spans="1:5" x14ac:dyDescent="0.25">
      <c r="A25" s="11" t="s">
        <v>11</v>
      </c>
      <c r="B25" s="10" t="s">
        <v>36</v>
      </c>
      <c r="C25" s="7" t="s">
        <v>63</v>
      </c>
      <c r="D25" s="7"/>
      <c r="E25" s="8">
        <v>29962</v>
      </c>
    </row>
    <row r="26" spans="1:5" x14ac:dyDescent="0.25">
      <c r="A26" s="11" t="s">
        <v>54</v>
      </c>
      <c r="B26" s="10" t="s">
        <v>37</v>
      </c>
      <c r="C26" s="7" t="s">
        <v>50</v>
      </c>
      <c r="D26" s="7"/>
      <c r="E26" s="8">
        <v>25324.13</v>
      </c>
    </row>
    <row r="27" spans="1:5" x14ac:dyDescent="0.25">
      <c r="A27" s="11" t="s">
        <v>54</v>
      </c>
      <c r="B27" s="10" t="s">
        <v>38</v>
      </c>
      <c r="C27" s="7" t="s">
        <v>41</v>
      </c>
      <c r="D27" s="7"/>
      <c r="E27" s="8">
        <v>213973.61</v>
      </c>
    </row>
    <row r="28" spans="1:5" ht="38.25" x14ac:dyDescent="0.25">
      <c r="A28" s="11" t="s">
        <v>54</v>
      </c>
      <c r="B28" s="10" t="s">
        <v>39</v>
      </c>
      <c r="C28" s="7" t="s">
        <v>43</v>
      </c>
      <c r="D28" s="9" t="s">
        <v>55</v>
      </c>
      <c r="E28" s="8">
        <v>30000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51"/>
  <sheetViews>
    <sheetView topLeftCell="A28" workbookViewId="0">
      <selection activeCell="C51" sqref="C51"/>
    </sheetView>
  </sheetViews>
  <sheetFormatPr baseColWidth="10" defaultRowHeight="15" x14ac:dyDescent="0.25"/>
  <sheetData>
    <row r="2" spans="3:3" x14ac:dyDescent="0.25">
      <c r="C2" s="12">
        <v>1500</v>
      </c>
    </row>
    <row r="3" spans="3:3" x14ac:dyDescent="0.25">
      <c r="C3" s="12">
        <v>6000</v>
      </c>
    </row>
    <row r="4" spans="3:3" x14ac:dyDescent="0.25">
      <c r="C4" s="12">
        <v>500</v>
      </c>
    </row>
    <row r="5" spans="3:3" x14ac:dyDescent="0.25">
      <c r="C5" s="12">
        <v>1500</v>
      </c>
    </row>
    <row r="6" spans="3:3" x14ac:dyDescent="0.25">
      <c r="C6" s="12">
        <v>4000</v>
      </c>
    </row>
    <row r="7" spans="3:3" x14ac:dyDescent="0.25">
      <c r="C7" s="12">
        <v>5000</v>
      </c>
    </row>
    <row r="8" spans="3:3" x14ac:dyDescent="0.25">
      <c r="C8" s="12">
        <v>2500</v>
      </c>
    </row>
    <row r="9" spans="3:3" x14ac:dyDescent="0.25">
      <c r="C9" s="12">
        <v>500</v>
      </c>
    </row>
    <row r="10" spans="3:3" x14ac:dyDescent="0.25">
      <c r="C10" s="12">
        <v>500</v>
      </c>
    </row>
    <row r="11" spans="3:3" x14ac:dyDescent="0.25">
      <c r="C11" s="12">
        <v>500</v>
      </c>
    </row>
    <row r="12" spans="3:3" x14ac:dyDescent="0.25">
      <c r="C12" s="12">
        <v>1500</v>
      </c>
    </row>
    <row r="13" spans="3:3" x14ac:dyDescent="0.25">
      <c r="C13" s="12">
        <v>500</v>
      </c>
    </row>
    <row r="14" spans="3:3" x14ac:dyDescent="0.25">
      <c r="C14" s="12">
        <v>4500</v>
      </c>
    </row>
    <row r="15" spans="3:3" x14ac:dyDescent="0.25">
      <c r="C15" s="12">
        <v>500</v>
      </c>
    </row>
    <row r="16" spans="3:3" x14ac:dyDescent="0.25">
      <c r="C16" s="12">
        <v>1000</v>
      </c>
    </row>
    <row r="17" spans="3:3" x14ac:dyDescent="0.25">
      <c r="C17" s="12">
        <v>9000</v>
      </c>
    </row>
    <row r="18" spans="3:3" x14ac:dyDescent="0.25">
      <c r="C18" s="12">
        <v>3000</v>
      </c>
    </row>
    <row r="19" spans="3:3" x14ac:dyDescent="0.25">
      <c r="C19" s="12">
        <v>1000</v>
      </c>
    </row>
    <row r="20" spans="3:3" x14ac:dyDescent="0.25">
      <c r="C20" s="12">
        <v>500</v>
      </c>
    </row>
    <row r="21" spans="3:3" x14ac:dyDescent="0.25">
      <c r="C21" s="12">
        <v>8000</v>
      </c>
    </row>
    <row r="22" spans="3:3" x14ac:dyDescent="0.25">
      <c r="C22" s="12">
        <v>3000</v>
      </c>
    </row>
    <row r="23" spans="3:3" x14ac:dyDescent="0.25">
      <c r="C23" s="12">
        <v>500</v>
      </c>
    </row>
    <row r="24" spans="3:3" x14ac:dyDescent="0.25">
      <c r="C24" s="12">
        <v>1000</v>
      </c>
    </row>
    <row r="25" spans="3:3" x14ac:dyDescent="0.25">
      <c r="C25" s="12">
        <v>3500</v>
      </c>
    </row>
    <row r="26" spans="3:3" x14ac:dyDescent="0.25">
      <c r="C26" s="12">
        <v>500</v>
      </c>
    </row>
    <row r="27" spans="3:3" x14ac:dyDescent="0.25">
      <c r="C27" s="12">
        <v>4500</v>
      </c>
    </row>
    <row r="28" spans="3:3" x14ac:dyDescent="0.25">
      <c r="C28" s="12">
        <v>7000</v>
      </c>
    </row>
    <row r="29" spans="3:3" x14ac:dyDescent="0.25">
      <c r="C29" s="12">
        <v>16760.29</v>
      </c>
    </row>
    <row r="30" spans="3:3" x14ac:dyDescent="0.25">
      <c r="C30" s="12">
        <v>500</v>
      </c>
    </row>
    <row r="31" spans="3:3" x14ac:dyDescent="0.25">
      <c r="C31" s="12">
        <v>500</v>
      </c>
    </row>
    <row r="32" spans="3:3" x14ac:dyDescent="0.25">
      <c r="C32" s="12">
        <v>5500</v>
      </c>
    </row>
    <row r="33" spans="3:3" x14ac:dyDescent="0.25">
      <c r="C33" s="12">
        <v>4000</v>
      </c>
    </row>
    <row r="34" spans="3:3" x14ac:dyDescent="0.25">
      <c r="C34" s="12">
        <v>5000</v>
      </c>
    </row>
    <row r="35" spans="3:3" x14ac:dyDescent="0.25">
      <c r="C35" s="12">
        <v>10000</v>
      </c>
    </row>
    <row r="36" spans="3:3" x14ac:dyDescent="0.25">
      <c r="C36" s="12">
        <v>500</v>
      </c>
    </row>
    <row r="37" spans="3:3" x14ac:dyDescent="0.25">
      <c r="C37" s="12">
        <v>3500</v>
      </c>
    </row>
    <row r="38" spans="3:3" x14ac:dyDescent="0.25">
      <c r="C38" s="12">
        <v>1000</v>
      </c>
    </row>
    <row r="39" spans="3:3" x14ac:dyDescent="0.25">
      <c r="C39" s="12">
        <v>7500</v>
      </c>
    </row>
    <row r="40" spans="3:3" x14ac:dyDescent="0.25">
      <c r="C40" s="12">
        <v>4500</v>
      </c>
    </row>
    <row r="41" spans="3:3" x14ac:dyDescent="0.25">
      <c r="C41" s="12">
        <v>500</v>
      </c>
    </row>
    <row r="42" spans="3:3" x14ac:dyDescent="0.25">
      <c r="C42" s="12">
        <v>2500</v>
      </c>
    </row>
    <row r="43" spans="3:3" x14ac:dyDescent="0.25">
      <c r="C43" s="12">
        <v>500</v>
      </c>
    </row>
    <row r="44" spans="3:3" x14ac:dyDescent="0.25">
      <c r="C44" s="12">
        <v>500</v>
      </c>
    </row>
    <row r="45" spans="3:3" x14ac:dyDescent="0.25">
      <c r="C45" s="12">
        <v>500</v>
      </c>
    </row>
    <row r="46" spans="3:3" x14ac:dyDescent="0.25">
      <c r="C46" s="12">
        <v>8000</v>
      </c>
    </row>
    <row r="47" spans="3:3" x14ac:dyDescent="0.25">
      <c r="C47" s="12">
        <v>4000</v>
      </c>
    </row>
    <row r="48" spans="3:3" x14ac:dyDescent="0.25">
      <c r="C48" s="12">
        <v>1000</v>
      </c>
    </row>
    <row r="49" spans="3:3" x14ac:dyDescent="0.25">
      <c r="C49" s="12">
        <v>500</v>
      </c>
    </row>
    <row r="50" spans="3:3" x14ac:dyDescent="0.25">
      <c r="C50" s="12">
        <v>10500</v>
      </c>
    </row>
    <row r="51" spans="3:3" x14ac:dyDescent="0.25">
      <c r="C51" s="14">
        <f>SUM(C2:C50)</f>
        <v>159760.29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0"/>
  <sheetViews>
    <sheetView topLeftCell="A121" workbookViewId="0">
      <selection activeCell="C52" sqref="C52"/>
    </sheetView>
  </sheetViews>
  <sheetFormatPr baseColWidth="10" defaultRowHeight="15" x14ac:dyDescent="0.25"/>
  <cols>
    <col min="2" max="2" width="13.375" bestFit="1" customWidth="1"/>
  </cols>
  <sheetData>
    <row r="2" spans="2:3" x14ac:dyDescent="0.25">
      <c r="B2" s="15" t="s">
        <v>64</v>
      </c>
      <c r="C2" s="15" t="s">
        <v>65</v>
      </c>
    </row>
    <row r="3" spans="2:3" x14ac:dyDescent="0.25">
      <c r="B3" s="12">
        <v>1050</v>
      </c>
      <c r="C3" s="12">
        <v>1500</v>
      </c>
    </row>
    <row r="4" spans="2:3" x14ac:dyDescent="0.25">
      <c r="B4" s="12">
        <v>18000</v>
      </c>
      <c r="C4" s="12">
        <v>6000</v>
      </c>
    </row>
    <row r="5" spans="2:3" x14ac:dyDescent="0.25">
      <c r="B5" s="12">
        <v>160000</v>
      </c>
      <c r="C5" s="12">
        <v>500</v>
      </c>
    </row>
    <row r="6" spans="2:3" x14ac:dyDescent="0.25">
      <c r="B6" s="12">
        <v>42500</v>
      </c>
      <c r="C6" s="12">
        <v>1500</v>
      </c>
    </row>
    <row r="7" spans="2:3" x14ac:dyDescent="0.25">
      <c r="B7" s="12">
        <v>350</v>
      </c>
      <c r="C7" s="12">
        <v>4000</v>
      </c>
    </row>
    <row r="8" spans="2:3" x14ac:dyDescent="0.25">
      <c r="B8" s="12">
        <v>30000</v>
      </c>
      <c r="C8" s="12">
        <v>5000</v>
      </c>
    </row>
    <row r="9" spans="2:3" x14ac:dyDescent="0.25">
      <c r="B9" s="12">
        <v>4200</v>
      </c>
      <c r="C9" s="12">
        <v>2500</v>
      </c>
    </row>
    <row r="10" spans="2:3" x14ac:dyDescent="0.25">
      <c r="B10" s="12">
        <v>63000</v>
      </c>
      <c r="C10" s="12">
        <v>500</v>
      </c>
    </row>
    <row r="11" spans="2:3" x14ac:dyDescent="0.25">
      <c r="B11" s="12">
        <v>30000</v>
      </c>
      <c r="C11" s="12">
        <v>500</v>
      </c>
    </row>
    <row r="12" spans="2:3" x14ac:dyDescent="0.25">
      <c r="B12" s="12">
        <v>295000</v>
      </c>
      <c r="C12" s="12">
        <v>500</v>
      </c>
    </row>
    <row r="13" spans="2:3" x14ac:dyDescent="0.25">
      <c r="B13" s="12">
        <v>7000</v>
      </c>
      <c r="C13" s="12">
        <v>1500</v>
      </c>
    </row>
    <row r="14" spans="2:3" x14ac:dyDescent="0.25">
      <c r="B14" s="12">
        <v>10000</v>
      </c>
      <c r="C14" s="12">
        <v>500</v>
      </c>
    </row>
    <row r="15" spans="2:3" x14ac:dyDescent="0.25">
      <c r="B15" s="12">
        <v>7000</v>
      </c>
      <c r="C15" s="12">
        <v>4500</v>
      </c>
    </row>
    <row r="16" spans="2:3" x14ac:dyDescent="0.25">
      <c r="B16" s="12">
        <v>673770.92</v>
      </c>
      <c r="C16" s="12">
        <v>500</v>
      </c>
    </row>
    <row r="17" spans="2:3" x14ac:dyDescent="0.25">
      <c r="B17" s="12">
        <v>150000</v>
      </c>
      <c r="C17" s="12">
        <v>1000</v>
      </c>
    </row>
    <row r="18" spans="2:3" x14ac:dyDescent="0.25">
      <c r="B18" s="12">
        <v>20000</v>
      </c>
      <c r="C18" s="12">
        <v>9000</v>
      </c>
    </row>
    <row r="19" spans="2:3" x14ac:dyDescent="0.25">
      <c r="B19" s="12">
        <v>36000</v>
      </c>
      <c r="C19" s="12">
        <v>3000</v>
      </c>
    </row>
    <row r="20" spans="2:3" x14ac:dyDescent="0.25">
      <c r="B20" s="12">
        <v>3000</v>
      </c>
      <c r="C20" s="12">
        <v>1000</v>
      </c>
    </row>
    <row r="21" spans="2:3" x14ac:dyDescent="0.25">
      <c r="B21" s="12">
        <v>4500</v>
      </c>
      <c r="C21" s="12">
        <v>500</v>
      </c>
    </row>
    <row r="22" spans="2:3" x14ac:dyDescent="0.25">
      <c r="B22" s="12">
        <v>59900.43</v>
      </c>
      <c r="C22" s="12">
        <v>8000</v>
      </c>
    </row>
    <row r="23" spans="2:3" x14ac:dyDescent="0.25">
      <c r="B23" s="12">
        <v>62000</v>
      </c>
      <c r="C23" s="12">
        <v>3000</v>
      </c>
    </row>
    <row r="24" spans="2:3" x14ac:dyDescent="0.25">
      <c r="B24" s="12">
        <v>50000</v>
      </c>
      <c r="C24" s="12">
        <v>500</v>
      </c>
    </row>
    <row r="25" spans="2:3" x14ac:dyDescent="0.25">
      <c r="B25" s="12">
        <v>80000</v>
      </c>
      <c r="C25" s="12">
        <v>1000</v>
      </c>
    </row>
    <row r="26" spans="2:3" x14ac:dyDescent="0.25">
      <c r="B26" s="12">
        <v>3500</v>
      </c>
      <c r="C26" s="12">
        <v>3500</v>
      </c>
    </row>
    <row r="27" spans="2:3" x14ac:dyDescent="0.25">
      <c r="B27" s="12">
        <v>1400</v>
      </c>
      <c r="C27" s="12">
        <v>500</v>
      </c>
    </row>
    <row r="28" spans="2:3" x14ac:dyDescent="0.25">
      <c r="B28" s="12">
        <v>10000</v>
      </c>
      <c r="C28" s="12">
        <v>4500</v>
      </c>
    </row>
    <row r="29" spans="2:3" x14ac:dyDescent="0.25">
      <c r="B29" s="12">
        <v>5700</v>
      </c>
      <c r="C29" s="12">
        <v>7000</v>
      </c>
    </row>
    <row r="30" spans="2:3" x14ac:dyDescent="0.25">
      <c r="B30" s="12">
        <v>20000</v>
      </c>
      <c r="C30" s="12">
        <v>16760.29</v>
      </c>
    </row>
    <row r="31" spans="2:3" x14ac:dyDescent="0.25">
      <c r="B31" s="12">
        <v>18250</v>
      </c>
      <c r="C31" s="12">
        <v>500</v>
      </c>
    </row>
    <row r="32" spans="2:3" x14ac:dyDescent="0.25">
      <c r="B32" s="12">
        <v>10500</v>
      </c>
      <c r="C32" s="12">
        <v>500</v>
      </c>
    </row>
    <row r="33" spans="2:3" x14ac:dyDescent="0.25">
      <c r="B33" s="12">
        <v>33000</v>
      </c>
      <c r="C33" s="12">
        <v>5500</v>
      </c>
    </row>
    <row r="34" spans="2:3" x14ac:dyDescent="0.25">
      <c r="B34" s="12">
        <v>3000</v>
      </c>
      <c r="C34" s="12">
        <v>4000</v>
      </c>
    </row>
    <row r="35" spans="2:3" x14ac:dyDescent="0.25">
      <c r="B35" s="12">
        <v>3000</v>
      </c>
      <c r="C35" s="12">
        <v>5000</v>
      </c>
    </row>
    <row r="36" spans="2:3" x14ac:dyDescent="0.25">
      <c r="B36" s="12">
        <v>16000</v>
      </c>
      <c r="C36" s="12">
        <v>10000</v>
      </c>
    </row>
    <row r="37" spans="2:3" x14ac:dyDescent="0.25">
      <c r="B37" s="12">
        <v>3150</v>
      </c>
      <c r="C37" s="12">
        <v>500</v>
      </c>
    </row>
    <row r="38" spans="2:3" x14ac:dyDescent="0.25">
      <c r="B38" s="12">
        <v>1400</v>
      </c>
      <c r="C38" s="12">
        <v>3500</v>
      </c>
    </row>
    <row r="39" spans="2:3" x14ac:dyDescent="0.25">
      <c r="B39" s="12">
        <v>24394</v>
      </c>
      <c r="C39" s="12">
        <v>1000</v>
      </c>
    </row>
    <row r="40" spans="2:3" x14ac:dyDescent="0.25">
      <c r="B40" s="12">
        <v>57250</v>
      </c>
      <c r="C40" s="12">
        <v>7500</v>
      </c>
    </row>
    <row r="41" spans="2:3" x14ac:dyDescent="0.25">
      <c r="B41" s="12">
        <v>27068</v>
      </c>
      <c r="C41" s="12">
        <v>4500</v>
      </c>
    </row>
    <row r="42" spans="2:3" x14ac:dyDescent="0.25">
      <c r="B42" s="12">
        <v>2100</v>
      </c>
      <c r="C42" s="12">
        <v>500</v>
      </c>
    </row>
    <row r="43" spans="2:3" x14ac:dyDescent="0.25">
      <c r="B43" s="12">
        <v>9510</v>
      </c>
      <c r="C43" s="12">
        <v>2500</v>
      </c>
    </row>
    <row r="44" spans="2:3" x14ac:dyDescent="0.25">
      <c r="B44" s="12">
        <v>18616</v>
      </c>
      <c r="C44" s="12">
        <v>500</v>
      </c>
    </row>
    <row r="45" spans="2:3" x14ac:dyDescent="0.25">
      <c r="B45" s="12">
        <v>4397</v>
      </c>
      <c r="C45" s="12">
        <v>500</v>
      </c>
    </row>
    <row r="46" spans="2:3" x14ac:dyDescent="0.25">
      <c r="B46" s="12">
        <v>24327</v>
      </c>
      <c r="C46" s="12">
        <v>500</v>
      </c>
    </row>
    <row r="47" spans="2:3" x14ac:dyDescent="0.25">
      <c r="B47" s="12">
        <v>60000</v>
      </c>
      <c r="C47" s="12">
        <v>8000</v>
      </c>
    </row>
    <row r="48" spans="2:3" x14ac:dyDescent="0.25">
      <c r="B48" s="12">
        <v>204400</v>
      </c>
      <c r="C48" s="12">
        <v>4000</v>
      </c>
    </row>
    <row r="49" spans="2:3" x14ac:dyDescent="0.25">
      <c r="B49" s="12">
        <v>28001</v>
      </c>
      <c r="C49" s="12">
        <v>1000</v>
      </c>
    </row>
    <row r="50" spans="2:3" x14ac:dyDescent="0.25">
      <c r="B50" s="12">
        <v>8416</v>
      </c>
      <c r="C50" s="12">
        <v>500</v>
      </c>
    </row>
    <row r="51" spans="2:3" x14ac:dyDescent="0.25">
      <c r="B51" s="12">
        <v>12518</v>
      </c>
      <c r="C51" s="12">
        <v>10500</v>
      </c>
    </row>
    <row r="52" spans="2:3" x14ac:dyDescent="0.25">
      <c r="B52" s="12">
        <v>21946</v>
      </c>
      <c r="C52" s="14">
        <f>SUM(C3:C51)</f>
        <v>159760.29</v>
      </c>
    </row>
    <row r="53" spans="2:3" x14ac:dyDescent="0.25">
      <c r="B53" s="12">
        <v>16055</v>
      </c>
    </row>
    <row r="54" spans="2:3" x14ac:dyDescent="0.25">
      <c r="B54" s="12">
        <v>4150</v>
      </c>
    </row>
    <row r="55" spans="2:3" x14ac:dyDescent="0.25">
      <c r="B55" s="12">
        <v>7500</v>
      </c>
    </row>
    <row r="56" spans="2:3" x14ac:dyDescent="0.25">
      <c r="B56" s="12">
        <v>1500</v>
      </c>
    </row>
    <row r="57" spans="2:3" x14ac:dyDescent="0.25">
      <c r="B57" s="12">
        <v>32798</v>
      </c>
    </row>
    <row r="58" spans="2:3" x14ac:dyDescent="0.25">
      <c r="B58" s="12">
        <v>2100</v>
      </c>
    </row>
    <row r="59" spans="2:3" x14ac:dyDescent="0.25">
      <c r="B59" s="12">
        <v>30000</v>
      </c>
    </row>
    <row r="60" spans="2:3" x14ac:dyDescent="0.25">
      <c r="B60" s="12">
        <v>197100</v>
      </c>
    </row>
    <row r="61" spans="2:3" x14ac:dyDescent="0.25">
      <c r="B61" s="12">
        <v>25000</v>
      </c>
    </row>
    <row r="62" spans="2:3" x14ac:dyDescent="0.25">
      <c r="B62" s="12">
        <v>76975.240000000005</v>
      </c>
    </row>
    <row r="63" spans="2:3" x14ac:dyDescent="0.25">
      <c r="B63" s="12">
        <v>350</v>
      </c>
    </row>
    <row r="64" spans="2:3" x14ac:dyDescent="0.25">
      <c r="B64" s="12">
        <v>170150</v>
      </c>
    </row>
    <row r="65" spans="2:2" x14ac:dyDescent="0.25">
      <c r="B65" s="12">
        <v>667006.41</v>
      </c>
    </row>
    <row r="66" spans="2:2" x14ac:dyDescent="0.25">
      <c r="B66" s="12">
        <v>3267</v>
      </c>
    </row>
    <row r="67" spans="2:2" x14ac:dyDescent="0.25">
      <c r="B67" s="12">
        <v>56500</v>
      </c>
    </row>
    <row r="68" spans="2:2" x14ac:dyDescent="0.25">
      <c r="B68" s="12">
        <v>254650</v>
      </c>
    </row>
    <row r="69" spans="2:2" x14ac:dyDescent="0.25">
      <c r="B69" s="12">
        <v>700</v>
      </c>
    </row>
    <row r="70" spans="2:2" x14ac:dyDescent="0.25">
      <c r="B70" s="12">
        <v>13572</v>
      </c>
    </row>
    <row r="71" spans="2:2" x14ac:dyDescent="0.25">
      <c r="B71" s="12">
        <v>40000</v>
      </c>
    </row>
    <row r="72" spans="2:2" x14ac:dyDescent="0.25">
      <c r="B72" s="12">
        <v>1700000</v>
      </c>
    </row>
    <row r="73" spans="2:2" x14ac:dyDescent="0.25">
      <c r="B73" s="12">
        <v>6750</v>
      </c>
    </row>
    <row r="74" spans="2:2" x14ac:dyDescent="0.25">
      <c r="B74" s="12">
        <v>15000</v>
      </c>
    </row>
    <row r="75" spans="2:2" x14ac:dyDescent="0.25">
      <c r="B75" s="12">
        <v>152700</v>
      </c>
    </row>
    <row r="76" spans="2:2" x14ac:dyDescent="0.25">
      <c r="B76" s="12">
        <v>3000</v>
      </c>
    </row>
    <row r="77" spans="2:2" x14ac:dyDescent="0.25">
      <c r="B77" s="12">
        <v>568500</v>
      </c>
    </row>
    <row r="78" spans="2:2" x14ac:dyDescent="0.25">
      <c r="B78" s="12">
        <v>1400</v>
      </c>
    </row>
    <row r="79" spans="2:2" x14ac:dyDescent="0.25">
      <c r="B79" s="12">
        <v>250757.23</v>
      </c>
    </row>
    <row r="80" spans="2:2" x14ac:dyDescent="0.25">
      <c r="B80" s="12">
        <v>57500</v>
      </c>
    </row>
    <row r="81" spans="2:2" x14ac:dyDescent="0.25">
      <c r="B81" s="12">
        <v>700</v>
      </c>
    </row>
    <row r="82" spans="2:2" x14ac:dyDescent="0.25">
      <c r="B82" s="12">
        <v>5500</v>
      </c>
    </row>
    <row r="83" spans="2:2" x14ac:dyDescent="0.25">
      <c r="B83" s="12">
        <v>475050</v>
      </c>
    </row>
    <row r="84" spans="2:2" x14ac:dyDescent="0.25">
      <c r="B84" s="12">
        <v>10000</v>
      </c>
    </row>
    <row r="85" spans="2:2" x14ac:dyDescent="0.25">
      <c r="B85" s="12">
        <v>350</v>
      </c>
    </row>
    <row r="86" spans="2:2" x14ac:dyDescent="0.25">
      <c r="B86" s="12">
        <v>326350</v>
      </c>
    </row>
    <row r="87" spans="2:2" x14ac:dyDescent="0.25">
      <c r="B87" s="12">
        <v>685924.21</v>
      </c>
    </row>
    <row r="88" spans="2:2" x14ac:dyDescent="0.25">
      <c r="B88" s="12">
        <v>20000</v>
      </c>
    </row>
    <row r="89" spans="2:2" x14ac:dyDescent="0.25">
      <c r="B89" s="12">
        <v>49500</v>
      </c>
    </row>
    <row r="90" spans="2:2" x14ac:dyDescent="0.25">
      <c r="B90" s="12">
        <v>700</v>
      </c>
    </row>
    <row r="91" spans="2:2" x14ac:dyDescent="0.25">
      <c r="B91" s="12">
        <v>1150635.6100000001</v>
      </c>
    </row>
    <row r="92" spans="2:2" x14ac:dyDescent="0.25">
      <c r="B92" s="12">
        <v>129500</v>
      </c>
    </row>
    <row r="93" spans="2:2" x14ac:dyDescent="0.25">
      <c r="B93" s="12">
        <v>700</v>
      </c>
    </row>
    <row r="94" spans="2:2" x14ac:dyDescent="0.25">
      <c r="B94" s="12">
        <v>129400</v>
      </c>
    </row>
    <row r="95" spans="2:2" x14ac:dyDescent="0.25">
      <c r="B95" s="12">
        <v>38250</v>
      </c>
    </row>
    <row r="96" spans="2:2" x14ac:dyDescent="0.25">
      <c r="B96" s="12">
        <v>136000</v>
      </c>
    </row>
    <row r="97" spans="2:2" x14ac:dyDescent="0.25">
      <c r="B97" s="12">
        <v>621300.63</v>
      </c>
    </row>
    <row r="98" spans="2:2" x14ac:dyDescent="0.25">
      <c r="B98" s="12">
        <v>32690</v>
      </c>
    </row>
    <row r="99" spans="2:2" x14ac:dyDescent="0.25">
      <c r="B99" s="12">
        <v>32249</v>
      </c>
    </row>
    <row r="100" spans="2:2" x14ac:dyDescent="0.25">
      <c r="B100" s="12">
        <v>27160</v>
      </c>
    </row>
    <row r="101" spans="2:2" x14ac:dyDescent="0.25">
      <c r="B101" s="12">
        <v>17159</v>
      </c>
    </row>
    <row r="102" spans="2:2" x14ac:dyDescent="0.25">
      <c r="B102" s="12">
        <v>18000</v>
      </c>
    </row>
    <row r="103" spans="2:2" x14ac:dyDescent="0.25">
      <c r="B103" s="12">
        <v>1400</v>
      </c>
    </row>
    <row r="104" spans="2:2" x14ac:dyDescent="0.25">
      <c r="B104" s="12">
        <v>423400</v>
      </c>
    </row>
    <row r="105" spans="2:2" x14ac:dyDescent="0.25">
      <c r="B105" s="12">
        <v>24794</v>
      </c>
    </row>
    <row r="106" spans="2:2" x14ac:dyDescent="0.25">
      <c r="B106" s="12">
        <v>9977</v>
      </c>
    </row>
    <row r="107" spans="2:2" x14ac:dyDescent="0.25">
      <c r="B107" s="12">
        <v>3615</v>
      </c>
    </row>
    <row r="108" spans="2:2" x14ac:dyDescent="0.25">
      <c r="B108" s="12">
        <v>27692</v>
      </c>
    </row>
    <row r="109" spans="2:2" x14ac:dyDescent="0.25">
      <c r="B109" s="12">
        <v>6550</v>
      </c>
    </row>
    <row r="110" spans="2:2" x14ac:dyDescent="0.25">
      <c r="B110" s="12">
        <v>4119</v>
      </c>
    </row>
    <row r="111" spans="2:2" x14ac:dyDescent="0.25">
      <c r="B111" s="12">
        <v>8850</v>
      </c>
    </row>
    <row r="112" spans="2:2" x14ac:dyDescent="0.25">
      <c r="B112" s="12">
        <v>41850</v>
      </c>
    </row>
    <row r="113" spans="2:2" x14ac:dyDescent="0.25">
      <c r="B113" s="12">
        <v>20000</v>
      </c>
    </row>
    <row r="114" spans="2:2" x14ac:dyDescent="0.25">
      <c r="B114" s="12">
        <v>423933</v>
      </c>
    </row>
    <row r="115" spans="2:2" x14ac:dyDescent="0.25">
      <c r="B115" s="12">
        <v>174757.23</v>
      </c>
    </row>
    <row r="116" spans="2:2" x14ac:dyDescent="0.25">
      <c r="B116" s="12">
        <v>1400</v>
      </c>
    </row>
    <row r="117" spans="2:2" x14ac:dyDescent="0.25">
      <c r="B117" s="12">
        <v>1259018.04</v>
      </c>
    </row>
    <row r="118" spans="2:2" x14ac:dyDescent="0.25">
      <c r="B118" s="12">
        <v>16122</v>
      </c>
    </row>
    <row r="119" spans="2:2" x14ac:dyDescent="0.25">
      <c r="B119" s="12">
        <v>510000</v>
      </c>
    </row>
    <row r="120" spans="2:2" x14ac:dyDescent="0.25">
      <c r="B120" s="12">
        <v>249783</v>
      </c>
    </row>
    <row r="121" spans="2:2" x14ac:dyDescent="0.25">
      <c r="B121" s="12">
        <v>700</v>
      </c>
    </row>
    <row r="122" spans="2:2" x14ac:dyDescent="0.25">
      <c r="B122" s="12">
        <v>23000</v>
      </c>
    </row>
    <row r="123" spans="2:2" x14ac:dyDescent="0.25">
      <c r="B123" s="12">
        <v>9850</v>
      </c>
    </row>
    <row r="124" spans="2:2" x14ac:dyDescent="0.25">
      <c r="B124" s="12">
        <v>786172.02</v>
      </c>
    </row>
    <row r="125" spans="2:2" x14ac:dyDescent="0.25">
      <c r="B125" s="12">
        <v>241400</v>
      </c>
    </row>
    <row r="126" spans="2:2" x14ac:dyDescent="0.25">
      <c r="B126" s="12">
        <v>217555</v>
      </c>
    </row>
    <row r="127" spans="2:2" x14ac:dyDescent="0.25">
      <c r="B127" s="12">
        <v>165000</v>
      </c>
    </row>
    <row r="128" spans="2:2" x14ac:dyDescent="0.25">
      <c r="B128" s="12">
        <v>13450</v>
      </c>
    </row>
    <row r="129" spans="2:2" x14ac:dyDescent="0.25">
      <c r="B129" s="12">
        <v>161700</v>
      </c>
    </row>
    <row r="130" spans="2:2" x14ac:dyDescent="0.25">
      <c r="B130" s="12">
        <v>1750</v>
      </c>
    </row>
    <row r="131" spans="2:2" x14ac:dyDescent="0.25">
      <c r="B131" s="12">
        <v>41500</v>
      </c>
    </row>
    <row r="132" spans="2:2" x14ac:dyDescent="0.25">
      <c r="B132" s="12">
        <v>391150</v>
      </c>
    </row>
    <row r="133" spans="2:2" x14ac:dyDescent="0.25">
      <c r="B133" s="12">
        <v>10000</v>
      </c>
    </row>
    <row r="134" spans="2:2" x14ac:dyDescent="0.25">
      <c r="B134" s="12">
        <v>125250</v>
      </c>
    </row>
    <row r="135" spans="2:2" x14ac:dyDescent="0.25">
      <c r="B135" s="12">
        <v>99610.37</v>
      </c>
    </row>
    <row r="136" spans="2:2" x14ac:dyDescent="0.25">
      <c r="B136" s="12">
        <v>40500</v>
      </c>
    </row>
    <row r="137" spans="2:2" x14ac:dyDescent="0.25">
      <c r="B137" s="12">
        <v>136950</v>
      </c>
    </row>
    <row r="138" spans="2:2" x14ac:dyDescent="0.25">
      <c r="B138" s="12">
        <v>11400</v>
      </c>
    </row>
    <row r="139" spans="2:2" x14ac:dyDescent="0.25">
      <c r="B139" s="12">
        <v>1742</v>
      </c>
    </row>
    <row r="140" spans="2:2" x14ac:dyDescent="0.25">
      <c r="B140" s="14">
        <f>SUM(B3:B139)</f>
        <v>16387153.340000002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0"/>
  <sheetViews>
    <sheetView workbookViewId="0">
      <selection activeCell="B2" sqref="B2"/>
    </sheetView>
  </sheetViews>
  <sheetFormatPr baseColWidth="10" defaultRowHeight="15" x14ac:dyDescent="0.25"/>
  <sheetData>
    <row r="1" spans="2:2" x14ac:dyDescent="0.25">
      <c r="B1" s="3" t="s">
        <v>66</v>
      </c>
    </row>
    <row r="2" spans="2:2" x14ac:dyDescent="0.25">
      <c r="B2" s="5">
        <v>0</v>
      </c>
    </row>
    <row r="3" spans="2:2" x14ac:dyDescent="0.25">
      <c r="B3" s="5">
        <v>146664.45000000001</v>
      </c>
    </row>
    <row r="4" spans="2:2" x14ac:dyDescent="0.25">
      <c r="B4" s="5">
        <v>0</v>
      </c>
    </row>
    <row r="5" spans="2:2" x14ac:dyDescent="0.25">
      <c r="B5" s="5">
        <v>0</v>
      </c>
    </row>
    <row r="6" spans="2:2" x14ac:dyDescent="0.25">
      <c r="B6" s="5">
        <v>0</v>
      </c>
    </row>
    <row r="7" spans="2:2" x14ac:dyDescent="0.25">
      <c r="B7" s="5">
        <v>0</v>
      </c>
    </row>
    <row r="8" spans="2:2" x14ac:dyDescent="0.25">
      <c r="B8" s="5">
        <v>0</v>
      </c>
    </row>
    <row r="9" spans="2:2" x14ac:dyDescent="0.25">
      <c r="B9" s="5">
        <v>0</v>
      </c>
    </row>
    <row r="10" spans="2:2" x14ac:dyDescent="0.25">
      <c r="B10" s="5">
        <v>2002</v>
      </c>
    </row>
    <row r="11" spans="2:2" x14ac:dyDescent="0.25">
      <c r="B11" s="5">
        <v>1274</v>
      </c>
    </row>
    <row r="12" spans="2:2" x14ac:dyDescent="0.25">
      <c r="B12" s="5">
        <v>1820</v>
      </c>
    </row>
    <row r="13" spans="2:2" x14ac:dyDescent="0.25">
      <c r="B13" s="5">
        <v>230401.46</v>
      </c>
    </row>
    <row r="14" spans="2:2" x14ac:dyDescent="0.25">
      <c r="B14" s="5">
        <v>0</v>
      </c>
    </row>
    <row r="15" spans="2:2" x14ac:dyDescent="0.25">
      <c r="B15" s="5">
        <v>0</v>
      </c>
    </row>
    <row r="16" spans="2:2" x14ac:dyDescent="0.25">
      <c r="B16" s="5">
        <v>0</v>
      </c>
    </row>
    <row r="17" spans="2:2" x14ac:dyDescent="0.25">
      <c r="B17" s="5">
        <v>0</v>
      </c>
    </row>
    <row r="18" spans="2:2" x14ac:dyDescent="0.25">
      <c r="B18" s="6">
        <v>23371.27</v>
      </c>
    </row>
    <row r="19" spans="2:2" x14ac:dyDescent="0.25">
      <c r="B19" s="5">
        <v>15103.43</v>
      </c>
    </row>
    <row r="20" spans="2:2" x14ac:dyDescent="0.25">
      <c r="B20" s="1">
        <f>SUM(B2:B19)</f>
        <v>420636.61000000004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"/>
  <sheetViews>
    <sheetView workbookViewId="0">
      <selection activeCell="B2" sqref="B2:B5"/>
    </sheetView>
  </sheetViews>
  <sheetFormatPr baseColWidth="10" defaultRowHeight="15" x14ac:dyDescent="0.25"/>
  <cols>
    <col min="2" max="2" width="15.125" bestFit="1" customWidth="1"/>
  </cols>
  <sheetData>
    <row r="2" spans="2:2" x14ac:dyDescent="0.25">
      <c r="B2" s="13">
        <v>74885175.269999996</v>
      </c>
    </row>
    <row r="3" spans="2:2" x14ac:dyDescent="0.25">
      <c r="B3" s="13">
        <v>53270811.090000004</v>
      </c>
    </row>
    <row r="4" spans="2:2" x14ac:dyDescent="0.25">
      <c r="B4" s="4">
        <v>12232059.1</v>
      </c>
    </row>
    <row r="5" spans="2:2" x14ac:dyDescent="0.25">
      <c r="B5" s="2">
        <f>SUM(B2:B4)</f>
        <v>140388045.46000001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FEBRERO</vt:lpstr>
      <vt:lpstr>Hoja2</vt:lpstr>
      <vt:lpstr>Hoja3</vt:lpstr>
      <vt:lpstr>DEPOSITOS</vt:lpstr>
      <vt:lpstr>Hoja5</vt:lpstr>
      <vt:lpstr>Hoja6</vt:lpstr>
      <vt:lpstr>FEBRERO!Área_de_impresión</vt:lpstr>
      <vt:lpstr>FEBRERO!Títulos_a_imprimir</vt:lpstr>
    </vt:vector>
  </TitlesOfParts>
  <Company>Secretaria de Estado de Hacienda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vmejia</dc:creator>
  <cp:lastModifiedBy>Invitado</cp:lastModifiedBy>
  <cp:lastPrinted>2022-06-17T19:30:17Z</cp:lastPrinted>
  <dcterms:created xsi:type="dcterms:W3CDTF">2013-11-11T20:14:59Z</dcterms:created>
  <dcterms:modified xsi:type="dcterms:W3CDTF">2022-06-21T14:14:04Z</dcterms:modified>
</cp:coreProperties>
</file>