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F\RELACION DE INGRESOS Y EGRESOS\2023\Febrero 2023\"/>
    </mc:Choice>
  </mc:AlternateContent>
  <bookViews>
    <workbookView xWindow="0" yWindow="0" windowWidth="20490" windowHeight="6855"/>
  </bookViews>
  <sheets>
    <sheet name="Febrero 2023" sheetId="1" r:id="rId1"/>
  </sheets>
  <definedNames>
    <definedName name="_xlnm._FilterDatabase" localSheetId="0" hidden="1">'Febrero 2023'!$F$4:$F$290</definedName>
    <definedName name="_xlnm.Print_Area" localSheetId="0">'Febrero 2023'!$A$1:$G$137</definedName>
    <definedName name="_xlnm.Print_Titles" localSheetId="0">'Febrero 2023'!$1:$10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E124" i="1" l="1"/>
  <c r="F124" i="1" l="1"/>
  <c r="G124" i="1" s="1"/>
  <c r="G11" i="1" l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l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</calcChain>
</file>

<file path=xl/sharedStrings.xml><?xml version="1.0" encoding="utf-8"?>
<sst xmlns="http://schemas.openxmlformats.org/spreadsheetml/2006/main" count="470" uniqueCount="106">
  <si>
    <t>CENTRO DE ATENCION INTEGRAL PARA LA DISCAPACIDAD</t>
  </si>
  <si>
    <t>DEPARTAMENTO ADMINISTRATIVO Y FINANCIERO</t>
  </si>
  <si>
    <t>MAYOR GENERAL</t>
  </si>
  <si>
    <t>RELACIÓN DE INGRESOS Y EGRESOS</t>
  </si>
  <si>
    <t>FECHA</t>
  </si>
  <si>
    <t xml:space="preserve">DE / CK / ED / TR / CK ADM </t>
  </si>
  <si>
    <t>BENEFICIARIO</t>
  </si>
  <si>
    <t>CONCEPTO</t>
  </si>
  <si>
    <t xml:space="preserve">DEBITO </t>
  </si>
  <si>
    <t>CREDITO</t>
  </si>
  <si>
    <t>BALANCE</t>
  </si>
  <si>
    <t>BALANCE INICIAL</t>
  </si>
  <si>
    <t>DE</t>
  </si>
  <si>
    <t>ED</t>
  </si>
  <si>
    <t>TR</t>
  </si>
  <si>
    <t>KARINA SEPÚLVEDA RAMOS</t>
  </si>
  <si>
    <t>MARLENY ARISTY ALMONTE</t>
  </si>
  <si>
    <t>CONTADORA</t>
  </si>
  <si>
    <t>ENCARGADA ADMINISTRATIVA Y FINANCIERA</t>
  </si>
  <si>
    <t>DR. HENRY ROSA POLANCO</t>
  </si>
  <si>
    <t>DIRECTOR NACIONAL</t>
  </si>
  <si>
    <t>BANCO DE RESERVAS</t>
  </si>
  <si>
    <t>CUENTA OPERATIVA</t>
  </si>
  <si>
    <r>
      <rPr>
        <b/>
        <sz val="12"/>
        <rFont val="Calibri Light"/>
        <family val="2"/>
        <scheme val="major"/>
      </rPr>
      <t xml:space="preserve">CK </t>
    </r>
    <r>
      <rPr>
        <sz val="12"/>
        <rFont val="Calibri Light"/>
        <family val="2"/>
        <scheme val="major"/>
      </rPr>
      <t xml:space="preserve">= CHEQUE, </t>
    </r>
    <r>
      <rPr>
        <b/>
        <sz val="12"/>
        <rFont val="Calibri Light"/>
        <family val="2"/>
        <scheme val="major"/>
      </rPr>
      <t xml:space="preserve">E/D </t>
    </r>
    <r>
      <rPr>
        <sz val="12"/>
        <rFont val="Calibri Light"/>
        <family val="2"/>
        <scheme val="major"/>
      </rPr>
      <t>= ENTRADA DE DIARIO,</t>
    </r>
    <r>
      <rPr>
        <b/>
        <sz val="12"/>
        <rFont val="Calibri Light"/>
        <family val="2"/>
        <scheme val="major"/>
      </rPr>
      <t xml:space="preserve"> TR </t>
    </r>
    <r>
      <rPr>
        <sz val="12"/>
        <rFont val="Calibri Light"/>
        <family val="2"/>
        <scheme val="major"/>
      </rPr>
      <t>= TRANSFERENCIA,</t>
    </r>
    <r>
      <rPr>
        <b/>
        <sz val="12"/>
        <rFont val="Calibri Light"/>
        <family val="2"/>
        <scheme val="major"/>
      </rPr>
      <t xml:space="preserve"> CK/ADM</t>
    </r>
    <r>
      <rPr>
        <sz val="12"/>
        <rFont val="Calibri Light"/>
        <family val="2"/>
        <scheme val="major"/>
      </rPr>
      <t xml:space="preserve"> = CHEQUES DE ADMINISTRACIÓN </t>
    </r>
    <r>
      <rPr>
        <b/>
        <sz val="12"/>
        <rFont val="Calibri Light"/>
        <family val="2"/>
        <scheme val="major"/>
      </rPr>
      <t>DE</t>
    </r>
    <r>
      <rPr>
        <sz val="12"/>
        <rFont val="Calibri Light"/>
        <family val="2"/>
        <scheme val="major"/>
      </rPr>
      <t xml:space="preserve">= DEPOSITO </t>
    </r>
  </si>
  <si>
    <t>HECTOR MATEO</t>
  </si>
  <si>
    <t>FERNANDO BENOIT</t>
  </si>
  <si>
    <t>LEONELA MUÑOZ</t>
  </si>
  <si>
    <t>SORAYA PERALTA</t>
  </si>
  <si>
    <t>FERNANDO MARRERO</t>
  </si>
  <si>
    <t>HELEN DE LOS SANTOS</t>
  </si>
  <si>
    <t>ANA MORALES</t>
  </si>
  <si>
    <t>ROSALY AGRAMONTE</t>
  </si>
  <si>
    <t>CLAUDIA CUEVAS</t>
  </si>
  <si>
    <t>31/01/2023</t>
  </si>
  <si>
    <t>CUENTA COLECTORA</t>
  </si>
  <si>
    <t>INGRESOS POR SERVICIOS</t>
  </si>
  <si>
    <t>AL 28  DE FEBRERO  2023</t>
  </si>
  <si>
    <t>1/02/2023</t>
  </si>
  <si>
    <t>2/02/2023</t>
  </si>
  <si>
    <t>3/02/2023</t>
  </si>
  <si>
    <t>BELDANY BAUTISTA</t>
  </si>
  <si>
    <t>VIATICOS SANTIAGO Y SAN JUAN</t>
  </si>
  <si>
    <t>03/02/2023</t>
  </si>
  <si>
    <t>COMISION</t>
  </si>
  <si>
    <t>03/2/2023</t>
  </si>
  <si>
    <t>MIGUEL ANGEL PIMENTEL</t>
  </si>
  <si>
    <t>INGRID EDITH AGRAMONTE</t>
  </si>
  <si>
    <t>VIATICOS PEI 6 Y 7/02/2023</t>
  </si>
  <si>
    <t>FABIO TAVAREZ</t>
  </si>
  <si>
    <t>06/02/2023</t>
  </si>
  <si>
    <t>07/02/2023</t>
  </si>
  <si>
    <t>TRANSFERENCIA DE LA CUENTA COLECTORA</t>
  </si>
  <si>
    <t>08/02/2023</t>
  </si>
  <si>
    <t>MANUEL TOLENTINO</t>
  </si>
  <si>
    <t>VIATICOS SDO 13/01/2023</t>
  </si>
  <si>
    <t>EUGENIA DE LOS SANTOS</t>
  </si>
  <si>
    <t>VIATICOS SANTIAGO RODRIGUEZ</t>
  </si>
  <si>
    <t>08/02/20223</t>
  </si>
  <si>
    <t>CAROL ARIAS</t>
  </si>
  <si>
    <t>PEDRO GARCIA</t>
  </si>
  <si>
    <t>MIGUEL PIMENTEL</t>
  </si>
  <si>
    <t>COLECTOR DE IMPURESTOS INTERNOS</t>
  </si>
  <si>
    <t>PAGO IR 17 ENERO 2023</t>
  </si>
  <si>
    <t>09/02/2023</t>
  </si>
  <si>
    <t>10/02/2023</t>
  </si>
  <si>
    <t>13/02/2023</t>
  </si>
  <si>
    <t>14/02/2023</t>
  </si>
  <si>
    <t>15/02/2023</t>
  </si>
  <si>
    <t>PRISCILLA SOCORRO</t>
  </si>
  <si>
    <t>VIATICOS PUNTA CANA</t>
  </si>
  <si>
    <t>VIATICOS COMITÉ AMPLIADO</t>
  </si>
  <si>
    <t>HENRY ROSA</t>
  </si>
  <si>
    <t>MILIDELQUIS MARIA</t>
  </si>
  <si>
    <t>MILDRED PEREZ</t>
  </si>
  <si>
    <t>PATRICIA LOPEZ</t>
  </si>
  <si>
    <t>MARLENY ALMONTE</t>
  </si>
  <si>
    <t>AMPARO SOLIS</t>
  </si>
  <si>
    <t>INDHIRA PLASENCIO</t>
  </si>
  <si>
    <t>RHADY DIAZ</t>
  </si>
  <si>
    <t>NATALIE GOMEZ</t>
  </si>
  <si>
    <t>YAHILA DE PEÑA</t>
  </si>
  <si>
    <t>NORYS VELEZ</t>
  </si>
  <si>
    <t>KARINA SEPULVEDA</t>
  </si>
  <si>
    <t>AMBAR MARTE</t>
  </si>
  <si>
    <t>EMELYN ROJAS</t>
  </si>
  <si>
    <t>FRANCISCO BURGOS</t>
  </si>
  <si>
    <t>16/02/223</t>
  </si>
  <si>
    <t>16/02/2023</t>
  </si>
  <si>
    <t>CK</t>
  </si>
  <si>
    <t>VIRGINIA MADERA</t>
  </si>
  <si>
    <t xml:space="preserve">REPOSICION CAJA CHICA </t>
  </si>
  <si>
    <t>17/02/2023</t>
  </si>
  <si>
    <t>TESORERIA SS</t>
  </si>
  <si>
    <t>RECARGO TARDANZA NOM ENERO</t>
  </si>
  <si>
    <t>20/02/2023</t>
  </si>
  <si>
    <t>21/02/2023</t>
  </si>
  <si>
    <t>22/02/2023</t>
  </si>
  <si>
    <t>23/02/2023</t>
  </si>
  <si>
    <t>24/02/2023</t>
  </si>
  <si>
    <t>28/02/2023</t>
  </si>
  <si>
    <t>DE LOS SANTOS DENTAL</t>
  </si>
  <si>
    <t>ADQUISICION MICROMOTOR CAID SANTIAGO</t>
  </si>
  <si>
    <t>VIATICOS SDO 17 Y 23/2/</t>
  </si>
  <si>
    <t>GISELL ROSARIO</t>
  </si>
  <si>
    <t>PAGO TC FEB 2023</t>
  </si>
  <si>
    <t>BALANCE FINAL AL 28 DE FEBRERO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</si>
</sst>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color rgb="FF1F497D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2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3" fillId="0" borderId="0" xfId="0" applyNumberFormat="1" applyFont="1" applyAlignment="1"/>
    <xf numFmtId="164" fontId="3" fillId="0" borderId="0" xfId="1" applyFont="1" applyAlignment="1"/>
    <xf numFmtId="164" fontId="3" fillId="0" borderId="0" xfId="1" applyFont="1"/>
    <xf numFmtId="164" fontId="2" fillId="0" borderId="0" xfId="1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7" fillId="0" borderId="1" xfId="1" applyFont="1" applyFill="1" applyBorder="1" applyAlignment="1">
      <alignment vertical="center" wrapText="1"/>
    </xf>
    <xf numFmtId="164" fontId="5" fillId="2" borderId="1" xfId="1" applyFont="1" applyFill="1" applyBorder="1" applyAlignment="1">
      <alignment vertical="center" wrapText="1"/>
    </xf>
    <xf numFmtId="164" fontId="7" fillId="0" borderId="0" xfId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" fontId="3" fillId="0" borderId="0" xfId="0" applyNumberFormat="1" applyFont="1"/>
    <xf numFmtId="0" fontId="2" fillId="0" borderId="0" xfId="0" applyFont="1" applyBorder="1" applyAlignment="1">
      <alignment horizontal="center" vertical="center"/>
    </xf>
    <xf numFmtId="164" fontId="9" fillId="0" borderId="0" xfId="1" applyFont="1" applyAlignment="1">
      <alignment vertical="top"/>
    </xf>
    <xf numFmtId="0" fontId="1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4" fontId="7" fillId="0" borderId="1" xfId="1" applyFont="1" applyFill="1" applyBorder="1" applyAlignment="1">
      <alignment vertical="center"/>
    </xf>
    <xf numFmtId="164" fontId="7" fillId="0" borderId="1" xfId="1" applyFont="1" applyBorder="1" applyAlignment="1">
      <alignment vertical="center"/>
    </xf>
    <xf numFmtId="164" fontId="2" fillId="0" borderId="0" xfId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1" applyFont="1" applyBorder="1" applyAlignment="1" applyProtection="1">
      <alignment vertical="center"/>
      <protection locked="0"/>
    </xf>
    <xf numFmtId="164" fontId="2" fillId="0" borderId="0" xfId="1" applyFont="1" applyBorder="1" applyAlignment="1" applyProtection="1">
      <alignment horizontal="center" vertical="center"/>
      <protection locked="0"/>
    </xf>
    <xf numFmtId="164" fontId="3" fillId="0" borderId="0" xfId="1" applyFont="1" applyBorder="1" applyAlignment="1" applyProtection="1">
      <alignment vertical="center"/>
    </xf>
    <xf numFmtId="164" fontId="3" fillId="0" borderId="0" xfId="1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indent="33"/>
    </xf>
    <xf numFmtId="164" fontId="8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 applyFill="1" applyBorder="1" applyAlignment="1">
      <alignment horizontal="center"/>
    </xf>
    <xf numFmtId="164" fontId="9" fillId="0" borderId="0" xfId="1" applyFont="1" applyAlignment="1">
      <alignment horizontal="center" vertical="top"/>
    </xf>
    <xf numFmtId="164" fontId="7" fillId="0" borderId="0" xfId="1" applyFont="1" applyFill="1" applyBorder="1" applyAlignment="1">
      <alignment horizontal="center" vertical="top"/>
    </xf>
    <xf numFmtId="164" fontId="3" fillId="0" borderId="0" xfId="1" applyFont="1" applyAlignment="1">
      <alignment vertical="center"/>
    </xf>
    <xf numFmtId="164" fontId="5" fillId="0" borderId="0" xfId="1" applyFont="1" applyFill="1" applyBorder="1" applyAlignment="1">
      <alignment horizontal="center" vertical="center"/>
    </xf>
    <xf numFmtId="164" fontId="10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11" fillId="0" borderId="0" xfId="1" applyFont="1"/>
    <xf numFmtId="0" fontId="12" fillId="0" borderId="0" xfId="0" applyFont="1" applyFill="1" applyBorder="1" applyAlignment="1">
      <alignment horizontal="center" vertical="center"/>
    </xf>
    <xf numFmtId="164" fontId="2" fillId="0" borderId="0" xfId="1" applyFont="1" applyBorder="1" applyAlignment="1" applyProtection="1">
      <alignment horizontal="center" vertical="center"/>
      <protection locked="0"/>
    </xf>
    <xf numFmtId="164" fontId="3" fillId="0" borderId="0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628454</xdr:colOff>
      <xdr:row>2</xdr:row>
      <xdr:rowOff>58917</xdr:rowOff>
    </xdr:from>
    <xdr:to>
      <xdr:col>2</xdr:col>
      <xdr:colOff>66579</xdr:colOff>
      <xdr:row>4</xdr:row>
      <xdr:rowOff>8543</xdr:rowOff>
    </xdr:to>
    <xdr:pic>
      <xdr:nvPicPr>
        <xdr:cNvPr id="2" name="Imagen 1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454" y="451701"/>
          <a:ext cx="1598434" cy="479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432061</xdr:colOff>
      <xdr:row>2</xdr:row>
      <xdr:rowOff>68735</xdr:rowOff>
    </xdr:from>
    <xdr:to>
      <xdr:col>6</xdr:col>
      <xdr:colOff>1296185</xdr:colOff>
      <xdr:row>4</xdr:row>
      <xdr:rowOff>98196</xdr:rowOff>
    </xdr:to>
    <xdr:pic>
      <xdr:nvPicPr>
        <xdr:cNvPr id="3" name="Imagen 2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10968479" y="461519"/>
          <a:ext cx="2170129" cy="559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89"/>
  <sheetViews>
    <sheetView showGridLines="0" tabSelected="1" showWhiteSpace="0" topLeftCell="A117" zoomScale="97" zoomScaleNormal="97" zoomScaleSheetLayoutView="75" workbookViewId="0">
      <selection activeCell="A125" sqref="A125"/>
    </sheetView>
  </sheetViews>
  <sheetFormatPr baseColWidth="10" defaultColWidth="11.42578125" defaultRowHeight="15.75" x14ac:dyDescent="0.25"/>
  <cols>
    <col min="1" max="1" width="13.85546875" style="30" customWidth="1"/>
    <col min="2" max="2" width="14.42578125" style="3" customWidth="1"/>
    <col min="3" max="3" width="32.42578125" style="1" customWidth="1"/>
    <col min="4" max="4" width="60.42578125" style="25" customWidth="1"/>
    <col min="5" max="5" width="18.42578125" style="7" bestFit="1" customWidth="1"/>
    <col min="6" max="6" width="17.140625" style="7" bestFit="1" customWidth="1"/>
    <col min="7" max="7" width="18.42578125" style="7" bestFit="1" customWidth="1"/>
    <col min="8" max="8" width="15.85546875" style="7" customWidth="1"/>
    <col min="9" max="9" width="14.7109375" style="1" customWidth="1"/>
    <col min="10" max="14" width="10.140625" style="1" customWidth="1"/>
    <col min="15" max="16384" width="11.42578125" style="1"/>
  </cols>
  <sheetData>
    <row r="4" spans="1:15" ht="26.25" customHeight="1" x14ac:dyDescent="0.25">
      <c r="A4" s="63" t="s">
        <v>0</v>
      </c>
      <c r="B4" s="63"/>
      <c r="C4" s="63"/>
      <c r="D4" s="63"/>
      <c r="E4" s="63"/>
      <c r="F4" s="63"/>
      <c r="G4" s="63"/>
    </row>
    <row r="5" spans="1:15" ht="17.25" customHeight="1" x14ac:dyDescent="0.25">
      <c r="A5" s="64" t="s">
        <v>1</v>
      </c>
      <c r="B5" s="64"/>
      <c r="C5" s="64"/>
      <c r="D5" s="64"/>
      <c r="E5" s="64"/>
      <c r="F5" s="64"/>
      <c r="G5" s="64"/>
      <c r="H5" s="55"/>
      <c r="I5" s="2"/>
      <c r="J5" s="2"/>
      <c r="K5" s="2"/>
      <c r="L5" s="2"/>
      <c r="M5" s="2"/>
      <c r="N5" s="2"/>
      <c r="O5" s="2"/>
    </row>
    <row r="6" spans="1:15" ht="17.25" customHeight="1" x14ac:dyDescent="0.25">
      <c r="A6" s="63" t="s">
        <v>2</v>
      </c>
      <c r="B6" s="63"/>
      <c r="C6" s="63"/>
      <c r="D6" s="63"/>
      <c r="E6" s="63"/>
      <c r="F6" s="63"/>
      <c r="G6" s="63"/>
    </row>
    <row r="7" spans="1:15" ht="14.25" customHeight="1" x14ac:dyDescent="0.25">
      <c r="A7" s="64" t="s">
        <v>36</v>
      </c>
      <c r="B7" s="64"/>
      <c r="C7" s="64"/>
      <c r="D7" s="64"/>
      <c r="E7" s="64"/>
      <c r="F7" s="64"/>
      <c r="G7" s="64"/>
    </row>
    <row r="8" spans="1:15" x14ac:dyDescent="0.25">
      <c r="A8" s="65" t="s">
        <v>3</v>
      </c>
      <c r="B8" s="65"/>
      <c r="C8" s="65"/>
      <c r="D8" s="65"/>
      <c r="E8" s="65"/>
      <c r="F8" s="65"/>
      <c r="G8" s="65"/>
    </row>
    <row r="9" spans="1:15" x14ac:dyDescent="0.25">
      <c r="A9" s="29"/>
      <c r="C9" s="4"/>
      <c r="D9" s="5"/>
      <c r="E9" s="6"/>
      <c r="G9" s="8"/>
    </row>
    <row r="10" spans="1:15" s="12" customFormat="1" ht="39.75" customHeight="1" x14ac:dyDescent="0.25">
      <c r="A10" s="9" t="s">
        <v>4</v>
      </c>
      <c r="B10" s="10" t="s">
        <v>5</v>
      </c>
      <c r="C10" s="9" t="s">
        <v>6</v>
      </c>
      <c r="D10" s="9" t="s">
        <v>7</v>
      </c>
      <c r="E10" s="11" t="s">
        <v>8</v>
      </c>
      <c r="F10" s="11" t="s">
        <v>9</v>
      </c>
      <c r="G10" s="11" t="s">
        <v>10</v>
      </c>
      <c r="H10" s="56"/>
      <c r="I10" s="60"/>
    </row>
    <row r="11" spans="1:15" s="17" customFormat="1" ht="19.5" customHeight="1" x14ac:dyDescent="0.25">
      <c r="A11" s="13" t="s">
        <v>33</v>
      </c>
      <c r="B11" s="14"/>
      <c r="C11" s="14"/>
      <c r="D11" s="15" t="s">
        <v>11</v>
      </c>
      <c r="E11" s="16">
        <v>3676650.4</v>
      </c>
      <c r="F11" s="16"/>
      <c r="G11" s="16">
        <f>+E11</f>
        <v>3676650.4</v>
      </c>
      <c r="H11" s="23"/>
    </row>
    <row r="12" spans="1:15" s="17" customFormat="1" x14ac:dyDescent="0.25">
      <c r="A12" s="18" t="s">
        <v>37</v>
      </c>
      <c r="B12" s="14" t="s">
        <v>12</v>
      </c>
      <c r="C12" s="20" t="s">
        <v>34</v>
      </c>
      <c r="D12" s="20" t="s">
        <v>35</v>
      </c>
      <c r="E12" s="21">
        <v>161663.62</v>
      </c>
      <c r="F12" s="32">
        <v>0</v>
      </c>
      <c r="G12" s="16">
        <f>+G11+E12-F12</f>
        <v>3838314.02</v>
      </c>
      <c r="H12" s="23"/>
    </row>
    <row r="13" spans="1:15" s="17" customFormat="1" x14ac:dyDescent="0.25">
      <c r="A13" s="18" t="s">
        <v>38</v>
      </c>
      <c r="B13" s="14" t="s">
        <v>12</v>
      </c>
      <c r="C13" s="20" t="s">
        <v>34</v>
      </c>
      <c r="D13" s="20" t="s">
        <v>35</v>
      </c>
      <c r="E13" s="21">
        <v>174392.75</v>
      </c>
      <c r="F13" s="32"/>
      <c r="G13" s="16">
        <f t="shared" ref="G13:G77" si="0">+G12+E13-F13</f>
        <v>4012706.77</v>
      </c>
      <c r="H13" s="23"/>
    </row>
    <row r="14" spans="1:15" s="17" customFormat="1" x14ac:dyDescent="0.25">
      <c r="A14" s="18" t="s">
        <v>39</v>
      </c>
      <c r="B14" s="14" t="s">
        <v>12</v>
      </c>
      <c r="C14" s="20" t="s">
        <v>34</v>
      </c>
      <c r="D14" s="20" t="s">
        <v>35</v>
      </c>
      <c r="E14" s="21">
        <v>376661.37</v>
      </c>
      <c r="F14" s="32"/>
      <c r="G14" s="16">
        <f t="shared" si="0"/>
        <v>4389368.1399999997</v>
      </c>
      <c r="H14" s="23"/>
    </row>
    <row r="15" spans="1:15" s="17" customFormat="1" x14ac:dyDescent="0.25">
      <c r="A15" s="18" t="s">
        <v>42</v>
      </c>
      <c r="B15" s="14" t="s">
        <v>14</v>
      </c>
      <c r="C15" s="20" t="s">
        <v>40</v>
      </c>
      <c r="D15" s="20" t="s">
        <v>41</v>
      </c>
      <c r="E15" s="21"/>
      <c r="F15" s="32">
        <v>2700</v>
      </c>
      <c r="G15" s="16">
        <f t="shared" si="0"/>
        <v>4386668.1399999997</v>
      </c>
      <c r="H15" s="23"/>
    </row>
    <row r="16" spans="1:15" s="17" customFormat="1" x14ac:dyDescent="0.25">
      <c r="A16" s="18" t="s">
        <v>42</v>
      </c>
      <c r="B16" s="14" t="s">
        <v>13</v>
      </c>
      <c r="C16" s="20" t="s">
        <v>21</v>
      </c>
      <c r="D16" s="20" t="s">
        <v>43</v>
      </c>
      <c r="E16" s="21"/>
      <c r="F16" s="32">
        <v>4.05</v>
      </c>
      <c r="G16" s="16">
        <f t="shared" si="0"/>
        <v>4386664.09</v>
      </c>
      <c r="H16" s="23"/>
    </row>
    <row r="17" spans="1:8" s="17" customFormat="1" x14ac:dyDescent="0.25">
      <c r="A17" s="18" t="s">
        <v>44</v>
      </c>
      <c r="B17" s="14" t="s">
        <v>14</v>
      </c>
      <c r="C17" s="20" t="s">
        <v>45</v>
      </c>
      <c r="D17" s="20" t="s">
        <v>41</v>
      </c>
      <c r="E17" s="21"/>
      <c r="F17" s="32">
        <v>2200</v>
      </c>
      <c r="G17" s="16">
        <f t="shared" si="0"/>
        <v>4384464.09</v>
      </c>
      <c r="H17" s="23"/>
    </row>
    <row r="18" spans="1:8" s="17" customFormat="1" ht="19.5" customHeight="1" x14ac:dyDescent="0.25">
      <c r="A18" s="18" t="s">
        <v>42</v>
      </c>
      <c r="B18" s="14" t="s">
        <v>13</v>
      </c>
      <c r="C18" s="20" t="s">
        <v>21</v>
      </c>
      <c r="D18" s="20" t="s">
        <v>43</v>
      </c>
      <c r="E18" s="21"/>
      <c r="F18" s="32">
        <v>3.3</v>
      </c>
      <c r="G18" s="16">
        <f t="shared" si="0"/>
        <v>4384460.79</v>
      </c>
      <c r="H18" s="23"/>
    </row>
    <row r="19" spans="1:8" s="17" customFormat="1" ht="19.5" customHeight="1" x14ac:dyDescent="0.25">
      <c r="A19" s="18" t="s">
        <v>42</v>
      </c>
      <c r="B19" s="14" t="s">
        <v>14</v>
      </c>
      <c r="C19" s="20" t="s">
        <v>46</v>
      </c>
      <c r="D19" s="20" t="s">
        <v>41</v>
      </c>
      <c r="E19" s="21"/>
      <c r="F19" s="32">
        <v>3500</v>
      </c>
      <c r="G19" s="16">
        <f t="shared" si="0"/>
        <v>4380960.79</v>
      </c>
      <c r="H19" s="23"/>
    </row>
    <row r="20" spans="1:8" s="17" customFormat="1" ht="19.5" customHeight="1" x14ac:dyDescent="0.25">
      <c r="A20" s="18" t="s">
        <v>42</v>
      </c>
      <c r="B20" s="14" t="s">
        <v>13</v>
      </c>
      <c r="C20" s="20" t="s">
        <v>21</v>
      </c>
      <c r="D20" s="20" t="s">
        <v>43</v>
      </c>
      <c r="E20" s="21"/>
      <c r="F20" s="32">
        <v>5.25</v>
      </c>
      <c r="G20" s="16">
        <f t="shared" si="0"/>
        <v>4380955.54</v>
      </c>
      <c r="H20" s="23"/>
    </row>
    <row r="21" spans="1:8" s="17" customFormat="1" ht="19.5" customHeight="1" x14ac:dyDescent="0.25">
      <c r="A21" s="18" t="s">
        <v>42</v>
      </c>
      <c r="B21" s="14" t="s">
        <v>14</v>
      </c>
      <c r="C21" s="20" t="s">
        <v>24</v>
      </c>
      <c r="D21" s="20" t="s">
        <v>47</v>
      </c>
      <c r="E21" s="21"/>
      <c r="F21" s="32">
        <v>8950</v>
      </c>
      <c r="G21" s="16">
        <f t="shared" si="0"/>
        <v>4372005.54</v>
      </c>
      <c r="H21" s="23"/>
    </row>
    <row r="22" spans="1:8" s="17" customFormat="1" ht="19.5" customHeight="1" x14ac:dyDescent="0.25">
      <c r="A22" s="18" t="s">
        <v>42</v>
      </c>
      <c r="B22" s="14" t="s">
        <v>13</v>
      </c>
      <c r="C22" s="20" t="s">
        <v>21</v>
      </c>
      <c r="D22" s="20" t="s">
        <v>43</v>
      </c>
      <c r="E22" s="21"/>
      <c r="F22" s="32">
        <v>13.43</v>
      </c>
      <c r="G22" s="16">
        <f t="shared" si="0"/>
        <v>4371992.1100000003</v>
      </c>
      <c r="H22" s="23"/>
    </row>
    <row r="23" spans="1:8" s="17" customFormat="1" ht="19.5" customHeight="1" x14ac:dyDescent="0.25">
      <c r="A23" s="18" t="s">
        <v>42</v>
      </c>
      <c r="B23" s="14" t="s">
        <v>14</v>
      </c>
      <c r="C23" s="20" t="s">
        <v>29</v>
      </c>
      <c r="D23" s="20" t="s">
        <v>47</v>
      </c>
      <c r="E23" s="21"/>
      <c r="F23" s="32">
        <v>4100</v>
      </c>
      <c r="G23" s="16">
        <f t="shared" si="0"/>
        <v>4367892.1100000003</v>
      </c>
      <c r="H23" s="23"/>
    </row>
    <row r="24" spans="1:8" s="17" customFormat="1" ht="19.5" customHeight="1" x14ac:dyDescent="0.25">
      <c r="A24" s="18" t="s">
        <v>42</v>
      </c>
      <c r="B24" s="14" t="s">
        <v>13</v>
      </c>
      <c r="C24" s="20" t="s">
        <v>21</v>
      </c>
      <c r="D24" s="20" t="s">
        <v>43</v>
      </c>
      <c r="E24" s="21"/>
      <c r="F24" s="32">
        <v>6.15</v>
      </c>
      <c r="G24" s="16">
        <f t="shared" si="0"/>
        <v>4367885.96</v>
      </c>
      <c r="H24" s="23"/>
    </row>
    <row r="25" spans="1:8" s="17" customFormat="1" ht="19.5" customHeight="1" x14ac:dyDescent="0.25">
      <c r="A25" s="18" t="s">
        <v>42</v>
      </c>
      <c r="B25" s="14" t="s">
        <v>14</v>
      </c>
      <c r="C25" s="20" t="s">
        <v>30</v>
      </c>
      <c r="D25" s="20" t="s">
        <v>47</v>
      </c>
      <c r="E25" s="21"/>
      <c r="F25" s="32">
        <v>7000</v>
      </c>
      <c r="G25" s="16">
        <f t="shared" si="0"/>
        <v>4360885.96</v>
      </c>
      <c r="H25" s="23"/>
    </row>
    <row r="26" spans="1:8" s="17" customFormat="1" ht="19.5" customHeight="1" x14ac:dyDescent="0.25">
      <c r="A26" s="18" t="s">
        <v>42</v>
      </c>
      <c r="B26" s="14" t="s">
        <v>13</v>
      </c>
      <c r="C26" s="20" t="s">
        <v>21</v>
      </c>
      <c r="D26" s="20" t="s">
        <v>43</v>
      </c>
      <c r="E26" s="21"/>
      <c r="F26" s="32">
        <v>10.5</v>
      </c>
      <c r="G26" s="16">
        <f t="shared" si="0"/>
        <v>4360875.46</v>
      </c>
      <c r="H26" s="23"/>
    </row>
    <row r="27" spans="1:8" s="17" customFormat="1" ht="19.5" customHeight="1" x14ac:dyDescent="0.25">
      <c r="A27" s="18" t="s">
        <v>42</v>
      </c>
      <c r="B27" s="14" t="s">
        <v>14</v>
      </c>
      <c r="C27" s="20" t="s">
        <v>31</v>
      </c>
      <c r="D27" s="20" t="s">
        <v>47</v>
      </c>
      <c r="E27" s="21"/>
      <c r="F27" s="32">
        <v>5900</v>
      </c>
      <c r="G27" s="16">
        <f t="shared" si="0"/>
        <v>4354975.46</v>
      </c>
      <c r="H27" s="23"/>
    </row>
    <row r="28" spans="1:8" s="17" customFormat="1" ht="19.5" customHeight="1" x14ac:dyDescent="0.25">
      <c r="A28" s="18" t="s">
        <v>42</v>
      </c>
      <c r="B28" s="14" t="s">
        <v>13</v>
      </c>
      <c r="C28" s="20" t="s">
        <v>21</v>
      </c>
      <c r="D28" s="20" t="s">
        <v>43</v>
      </c>
      <c r="E28" s="21"/>
      <c r="F28" s="32">
        <v>8.85</v>
      </c>
      <c r="G28" s="16">
        <f t="shared" si="0"/>
        <v>4354966.6100000003</v>
      </c>
      <c r="H28" s="23"/>
    </row>
    <row r="29" spans="1:8" s="17" customFormat="1" ht="19.5" customHeight="1" x14ac:dyDescent="0.25">
      <c r="A29" s="18" t="s">
        <v>42</v>
      </c>
      <c r="B29" s="14" t="s">
        <v>14</v>
      </c>
      <c r="C29" s="20" t="s">
        <v>48</v>
      </c>
      <c r="D29" s="20" t="s">
        <v>47</v>
      </c>
      <c r="E29" s="21"/>
      <c r="F29" s="32">
        <v>4100</v>
      </c>
      <c r="G29" s="16">
        <f t="shared" si="0"/>
        <v>4350866.6100000003</v>
      </c>
      <c r="H29" s="23"/>
    </row>
    <row r="30" spans="1:8" s="17" customFormat="1" ht="19.5" customHeight="1" x14ac:dyDescent="0.25">
      <c r="A30" s="18" t="s">
        <v>42</v>
      </c>
      <c r="B30" s="14" t="s">
        <v>13</v>
      </c>
      <c r="C30" s="20" t="s">
        <v>21</v>
      </c>
      <c r="D30" s="20" t="s">
        <v>43</v>
      </c>
      <c r="E30" s="21"/>
      <c r="F30" s="32">
        <v>6.15</v>
      </c>
      <c r="G30" s="16">
        <f t="shared" si="0"/>
        <v>4350860.46</v>
      </c>
      <c r="H30" s="23"/>
    </row>
    <row r="31" spans="1:8" s="17" customFormat="1" ht="19.5" customHeight="1" x14ac:dyDescent="0.25">
      <c r="A31" s="18" t="s">
        <v>42</v>
      </c>
      <c r="B31" s="14" t="s">
        <v>14</v>
      </c>
      <c r="C31" s="20" t="s">
        <v>25</v>
      </c>
      <c r="D31" s="20" t="s">
        <v>47</v>
      </c>
      <c r="E31" s="21"/>
      <c r="F31" s="32">
        <v>8950</v>
      </c>
      <c r="G31" s="16">
        <f t="shared" si="0"/>
        <v>4341910.46</v>
      </c>
      <c r="H31" s="23"/>
    </row>
    <row r="32" spans="1:8" s="17" customFormat="1" ht="19.5" customHeight="1" x14ac:dyDescent="0.25">
      <c r="A32" s="18" t="s">
        <v>42</v>
      </c>
      <c r="B32" s="14" t="s">
        <v>13</v>
      </c>
      <c r="C32" s="20" t="s">
        <v>21</v>
      </c>
      <c r="D32" s="20" t="s">
        <v>43</v>
      </c>
      <c r="E32" s="21"/>
      <c r="F32" s="32">
        <v>13.43</v>
      </c>
      <c r="G32" s="16">
        <f t="shared" si="0"/>
        <v>4341897.03</v>
      </c>
      <c r="H32" s="23"/>
    </row>
    <row r="33" spans="1:8" s="17" customFormat="1" ht="19.5" customHeight="1" x14ac:dyDescent="0.25">
      <c r="A33" s="18" t="s">
        <v>42</v>
      </c>
      <c r="B33" s="14" t="s">
        <v>14</v>
      </c>
      <c r="C33" s="20" t="s">
        <v>26</v>
      </c>
      <c r="D33" s="20" t="s">
        <v>47</v>
      </c>
      <c r="E33" s="21"/>
      <c r="F33" s="32">
        <v>6100</v>
      </c>
      <c r="G33" s="16">
        <f t="shared" si="0"/>
        <v>4335797.03</v>
      </c>
      <c r="H33" s="23"/>
    </row>
    <row r="34" spans="1:8" s="17" customFormat="1" ht="19.5" customHeight="1" x14ac:dyDescent="0.25">
      <c r="A34" s="18" t="s">
        <v>42</v>
      </c>
      <c r="B34" s="14" t="s">
        <v>13</v>
      </c>
      <c r="C34" s="20" t="s">
        <v>21</v>
      </c>
      <c r="D34" s="20" t="s">
        <v>43</v>
      </c>
      <c r="E34" s="21"/>
      <c r="F34" s="32">
        <v>9.15</v>
      </c>
      <c r="G34" s="16">
        <f t="shared" si="0"/>
        <v>4335787.88</v>
      </c>
      <c r="H34" s="23"/>
    </row>
    <row r="35" spans="1:8" s="17" customFormat="1" ht="19.5" customHeight="1" x14ac:dyDescent="0.25">
      <c r="A35" s="18" t="s">
        <v>42</v>
      </c>
      <c r="B35" s="14" t="s">
        <v>14</v>
      </c>
      <c r="C35" s="20" t="s">
        <v>32</v>
      </c>
      <c r="D35" s="20" t="s">
        <v>47</v>
      </c>
      <c r="E35" s="21"/>
      <c r="F35" s="32">
        <v>5600</v>
      </c>
      <c r="G35" s="16">
        <f t="shared" si="0"/>
        <v>4330187.88</v>
      </c>
      <c r="H35" s="23"/>
    </row>
    <row r="36" spans="1:8" s="17" customFormat="1" ht="19.5" customHeight="1" x14ac:dyDescent="0.25">
      <c r="A36" s="18" t="s">
        <v>42</v>
      </c>
      <c r="B36" s="14" t="s">
        <v>13</v>
      </c>
      <c r="C36" s="20" t="s">
        <v>21</v>
      </c>
      <c r="D36" s="20" t="s">
        <v>43</v>
      </c>
      <c r="E36" s="21"/>
      <c r="F36" s="32">
        <v>8.4</v>
      </c>
      <c r="G36" s="16">
        <f t="shared" si="0"/>
        <v>4330179.4799999995</v>
      </c>
      <c r="H36" s="23"/>
    </row>
    <row r="37" spans="1:8" s="17" customFormat="1" ht="18.75" customHeight="1" x14ac:dyDescent="0.25">
      <c r="A37" s="18" t="s">
        <v>42</v>
      </c>
      <c r="B37" s="14" t="s">
        <v>14</v>
      </c>
      <c r="C37" s="20" t="s">
        <v>27</v>
      </c>
      <c r="D37" s="20" t="s">
        <v>47</v>
      </c>
      <c r="E37" s="21"/>
      <c r="F37" s="32">
        <v>1250</v>
      </c>
      <c r="G37" s="16">
        <f t="shared" si="0"/>
        <v>4328929.4799999995</v>
      </c>
      <c r="H37" s="23"/>
    </row>
    <row r="38" spans="1:8" s="17" customFormat="1" ht="18.75" customHeight="1" x14ac:dyDescent="0.25">
      <c r="A38" s="18" t="s">
        <v>42</v>
      </c>
      <c r="B38" s="14" t="s">
        <v>13</v>
      </c>
      <c r="C38" s="20" t="s">
        <v>21</v>
      </c>
      <c r="D38" s="20" t="s">
        <v>43</v>
      </c>
      <c r="E38" s="21"/>
      <c r="F38" s="32">
        <v>1.88</v>
      </c>
      <c r="G38" s="16">
        <f t="shared" si="0"/>
        <v>4328927.5999999996</v>
      </c>
      <c r="H38" s="23"/>
    </row>
    <row r="39" spans="1:8" s="17" customFormat="1" x14ac:dyDescent="0.25">
      <c r="A39" s="18" t="s">
        <v>49</v>
      </c>
      <c r="B39" s="19" t="s">
        <v>12</v>
      </c>
      <c r="C39" s="20" t="s">
        <v>34</v>
      </c>
      <c r="D39" s="20" t="s">
        <v>35</v>
      </c>
      <c r="E39" s="33">
        <v>2169.87</v>
      </c>
      <c r="F39" s="32"/>
      <c r="G39" s="16">
        <f t="shared" si="0"/>
        <v>4331097.47</v>
      </c>
      <c r="H39" s="23"/>
    </row>
    <row r="40" spans="1:8" s="17" customFormat="1" x14ac:dyDescent="0.25">
      <c r="A40" s="18" t="s">
        <v>50</v>
      </c>
      <c r="B40" s="19" t="s">
        <v>12</v>
      </c>
      <c r="C40" s="20" t="s">
        <v>34</v>
      </c>
      <c r="D40" s="20" t="s">
        <v>35</v>
      </c>
      <c r="E40" s="33">
        <v>3977.99</v>
      </c>
      <c r="F40" s="32"/>
      <c r="G40" s="16">
        <f t="shared" si="0"/>
        <v>4335075.46</v>
      </c>
      <c r="H40" s="23"/>
    </row>
    <row r="41" spans="1:8" s="17" customFormat="1" x14ac:dyDescent="0.25">
      <c r="A41" s="18" t="s">
        <v>50</v>
      </c>
      <c r="B41" s="19" t="s">
        <v>14</v>
      </c>
      <c r="C41" s="20" t="s">
        <v>22</v>
      </c>
      <c r="D41" s="20" t="s">
        <v>51</v>
      </c>
      <c r="E41" s="33"/>
      <c r="F41" s="32">
        <v>500000</v>
      </c>
      <c r="G41" s="16">
        <f t="shared" si="0"/>
        <v>3835075.46</v>
      </c>
      <c r="H41" s="23"/>
    </row>
    <row r="42" spans="1:8" s="17" customFormat="1" x14ac:dyDescent="0.25">
      <c r="A42" s="18" t="s">
        <v>50</v>
      </c>
      <c r="B42" s="19" t="s">
        <v>12</v>
      </c>
      <c r="C42" s="20" t="s">
        <v>22</v>
      </c>
      <c r="D42" s="20" t="s">
        <v>51</v>
      </c>
      <c r="E42" s="33">
        <v>500000</v>
      </c>
      <c r="F42" s="32"/>
      <c r="G42" s="16">
        <f t="shared" si="0"/>
        <v>4335075.46</v>
      </c>
      <c r="H42" s="23"/>
    </row>
    <row r="43" spans="1:8" s="17" customFormat="1" x14ac:dyDescent="0.25">
      <c r="A43" s="18" t="s">
        <v>52</v>
      </c>
      <c r="B43" s="19" t="s">
        <v>12</v>
      </c>
      <c r="C43" s="20" t="s">
        <v>34</v>
      </c>
      <c r="D43" s="20" t="s">
        <v>35</v>
      </c>
      <c r="E43" s="33">
        <v>3700.12</v>
      </c>
      <c r="F43" s="32"/>
      <c r="G43" s="16">
        <f t="shared" si="0"/>
        <v>4338775.58</v>
      </c>
      <c r="H43" s="23"/>
    </row>
    <row r="44" spans="1:8" s="17" customFormat="1" x14ac:dyDescent="0.25">
      <c r="A44" s="18" t="s">
        <v>52</v>
      </c>
      <c r="B44" s="19" t="s">
        <v>14</v>
      </c>
      <c r="C44" s="20" t="s">
        <v>53</v>
      </c>
      <c r="D44" s="20" t="s">
        <v>54</v>
      </c>
      <c r="E44" s="33"/>
      <c r="F44" s="32">
        <v>1100</v>
      </c>
      <c r="G44" s="16">
        <f t="shared" si="0"/>
        <v>4337675.58</v>
      </c>
      <c r="H44" s="23"/>
    </row>
    <row r="45" spans="1:8" s="17" customFormat="1" x14ac:dyDescent="0.25">
      <c r="A45" s="18" t="s">
        <v>52</v>
      </c>
      <c r="B45" s="31" t="s">
        <v>13</v>
      </c>
      <c r="C45" s="20" t="s">
        <v>21</v>
      </c>
      <c r="D45" s="20" t="s">
        <v>43</v>
      </c>
      <c r="E45" s="33"/>
      <c r="F45" s="32">
        <v>1.65</v>
      </c>
      <c r="G45" s="16">
        <f t="shared" si="0"/>
        <v>4337673.93</v>
      </c>
      <c r="H45" s="23"/>
    </row>
    <row r="46" spans="1:8" s="17" customFormat="1" x14ac:dyDescent="0.25">
      <c r="A46" s="18" t="s">
        <v>52</v>
      </c>
      <c r="B46" s="19" t="s">
        <v>14</v>
      </c>
      <c r="C46" s="20" t="s">
        <v>55</v>
      </c>
      <c r="D46" s="20" t="s">
        <v>56</v>
      </c>
      <c r="E46" s="33"/>
      <c r="F46" s="32">
        <v>1750</v>
      </c>
      <c r="G46" s="16">
        <f t="shared" si="0"/>
        <v>4335923.93</v>
      </c>
      <c r="H46" s="23"/>
    </row>
    <row r="47" spans="1:8" s="17" customFormat="1" x14ac:dyDescent="0.25">
      <c r="A47" s="18" t="s">
        <v>57</v>
      </c>
      <c r="B47" s="19" t="s">
        <v>13</v>
      </c>
      <c r="C47" s="20" t="s">
        <v>21</v>
      </c>
      <c r="D47" s="20" t="s">
        <v>43</v>
      </c>
      <c r="E47" s="33"/>
      <c r="F47" s="32">
        <v>2.63</v>
      </c>
      <c r="G47" s="16">
        <f t="shared" si="0"/>
        <v>4335921.3</v>
      </c>
      <c r="H47" s="23"/>
    </row>
    <row r="48" spans="1:8" s="17" customFormat="1" x14ac:dyDescent="0.25">
      <c r="A48" s="18" t="s">
        <v>52</v>
      </c>
      <c r="B48" s="19" t="s">
        <v>14</v>
      </c>
      <c r="C48" s="20" t="s">
        <v>58</v>
      </c>
      <c r="D48" s="20" t="s">
        <v>56</v>
      </c>
      <c r="E48" s="33"/>
      <c r="F48" s="32">
        <v>1750</v>
      </c>
      <c r="G48" s="16">
        <f t="shared" si="0"/>
        <v>4334171.3</v>
      </c>
      <c r="H48" s="23"/>
    </row>
    <row r="49" spans="1:8" s="17" customFormat="1" x14ac:dyDescent="0.25">
      <c r="A49" s="18" t="s">
        <v>52</v>
      </c>
      <c r="B49" s="19" t="s">
        <v>13</v>
      </c>
      <c r="C49" s="20" t="s">
        <v>21</v>
      </c>
      <c r="D49" s="20" t="s">
        <v>43</v>
      </c>
      <c r="E49" s="33"/>
      <c r="F49" s="32">
        <v>2.63</v>
      </c>
      <c r="G49" s="16">
        <f t="shared" si="0"/>
        <v>4334168.67</v>
      </c>
      <c r="H49" s="23"/>
    </row>
    <row r="50" spans="1:8" s="17" customFormat="1" x14ac:dyDescent="0.25">
      <c r="A50" s="18" t="s">
        <v>52</v>
      </c>
      <c r="B50" s="19" t="s">
        <v>14</v>
      </c>
      <c r="C50" s="20" t="s">
        <v>59</v>
      </c>
      <c r="D50" s="20" t="s">
        <v>56</v>
      </c>
      <c r="E50" s="33"/>
      <c r="F50" s="32">
        <v>1750</v>
      </c>
      <c r="G50" s="16">
        <f t="shared" si="0"/>
        <v>4332418.67</v>
      </c>
      <c r="H50" s="23"/>
    </row>
    <row r="51" spans="1:8" s="17" customFormat="1" x14ac:dyDescent="0.25">
      <c r="A51" s="18" t="s">
        <v>52</v>
      </c>
      <c r="B51" s="19" t="s">
        <v>13</v>
      </c>
      <c r="C51" s="20" t="s">
        <v>21</v>
      </c>
      <c r="D51" s="20" t="s">
        <v>43</v>
      </c>
      <c r="E51" s="33"/>
      <c r="F51" s="32">
        <v>2.63</v>
      </c>
      <c r="G51" s="16">
        <f t="shared" si="0"/>
        <v>4332416.04</v>
      </c>
      <c r="H51" s="23"/>
    </row>
    <row r="52" spans="1:8" s="17" customFormat="1" x14ac:dyDescent="0.25">
      <c r="A52" s="18" t="s">
        <v>52</v>
      </c>
      <c r="B52" s="19" t="s">
        <v>14</v>
      </c>
      <c r="C52" s="20" t="s">
        <v>60</v>
      </c>
      <c r="D52" s="20" t="s">
        <v>56</v>
      </c>
      <c r="E52" s="33"/>
      <c r="F52" s="32">
        <v>1100</v>
      </c>
      <c r="G52" s="16">
        <f t="shared" si="0"/>
        <v>4331316.04</v>
      </c>
      <c r="H52" s="23"/>
    </row>
    <row r="53" spans="1:8" s="17" customFormat="1" x14ac:dyDescent="0.25">
      <c r="A53" s="18" t="s">
        <v>52</v>
      </c>
      <c r="B53" s="19" t="s">
        <v>13</v>
      </c>
      <c r="C53" s="20" t="s">
        <v>21</v>
      </c>
      <c r="D53" s="20" t="s">
        <v>43</v>
      </c>
      <c r="E53" s="33"/>
      <c r="F53" s="32">
        <v>1.65</v>
      </c>
      <c r="G53" s="16">
        <f t="shared" si="0"/>
        <v>4331314.3899999997</v>
      </c>
      <c r="H53" s="23"/>
    </row>
    <row r="54" spans="1:8" s="17" customFormat="1" ht="31.5" x14ac:dyDescent="0.25">
      <c r="A54" s="18" t="s">
        <v>52</v>
      </c>
      <c r="B54" s="31" t="s">
        <v>14</v>
      </c>
      <c r="C54" s="20" t="s">
        <v>61</v>
      </c>
      <c r="D54" s="20" t="s">
        <v>62</v>
      </c>
      <c r="E54" s="33"/>
      <c r="F54" s="32">
        <v>292.95</v>
      </c>
      <c r="G54" s="16">
        <f t="shared" si="0"/>
        <v>4331021.4399999995</v>
      </c>
      <c r="H54" s="23"/>
    </row>
    <row r="55" spans="1:8" s="17" customFormat="1" x14ac:dyDescent="0.25">
      <c r="A55" s="18" t="s">
        <v>52</v>
      </c>
      <c r="B55" s="19" t="s">
        <v>13</v>
      </c>
      <c r="C55" s="20" t="s">
        <v>21</v>
      </c>
      <c r="D55" s="20" t="s">
        <v>43</v>
      </c>
      <c r="E55" s="33"/>
      <c r="F55" s="32">
        <v>80</v>
      </c>
      <c r="G55" s="16">
        <f t="shared" si="0"/>
        <v>4330941.4399999995</v>
      </c>
      <c r="H55" s="23"/>
    </row>
    <row r="56" spans="1:8" s="17" customFormat="1" x14ac:dyDescent="0.25">
      <c r="A56" s="18" t="s">
        <v>63</v>
      </c>
      <c r="B56" s="19" t="s">
        <v>12</v>
      </c>
      <c r="C56" s="20" t="s">
        <v>34</v>
      </c>
      <c r="D56" s="20" t="s">
        <v>35</v>
      </c>
      <c r="E56" s="33">
        <v>4826.25</v>
      </c>
      <c r="F56" s="32"/>
      <c r="G56" s="16">
        <f t="shared" si="0"/>
        <v>4335767.6899999995</v>
      </c>
      <c r="H56" s="23"/>
    </row>
    <row r="57" spans="1:8" s="17" customFormat="1" x14ac:dyDescent="0.25">
      <c r="A57" s="18" t="s">
        <v>64</v>
      </c>
      <c r="B57" s="19" t="s">
        <v>12</v>
      </c>
      <c r="C57" s="20" t="s">
        <v>34</v>
      </c>
      <c r="D57" s="20" t="s">
        <v>35</v>
      </c>
      <c r="E57" s="33">
        <v>5109.5</v>
      </c>
      <c r="F57" s="32"/>
      <c r="G57" s="16">
        <f t="shared" si="0"/>
        <v>4340877.1899999995</v>
      </c>
      <c r="H57" s="23"/>
    </row>
    <row r="58" spans="1:8" s="17" customFormat="1" x14ac:dyDescent="0.25">
      <c r="A58" s="18" t="s">
        <v>65</v>
      </c>
      <c r="B58" s="19" t="s">
        <v>12</v>
      </c>
      <c r="C58" s="20" t="s">
        <v>34</v>
      </c>
      <c r="D58" s="20" t="s">
        <v>35</v>
      </c>
      <c r="E58" s="33">
        <v>6052</v>
      </c>
      <c r="F58" s="32"/>
      <c r="G58" s="16">
        <f t="shared" si="0"/>
        <v>4346929.1899999995</v>
      </c>
      <c r="H58" s="23"/>
    </row>
    <row r="59" spans="1:8" s="17" customFormat="1" x14ac:dyDescent="0.25">
      <c r="A59" s="18" t="s">
        <v>66</v>
      </c>
      <c r="B59" s="19" t="s">
        <v>12</v>
      </c>
      <c r="C59" s="20" t="s">
        <v>34</v>
      </c>
      <c r="D59" s="20" t="s">
        <v>35</v>
      </c>
      <c r="E59" s="33">
        <v>3071.24</v>
      </c>
      <c r="F59" s="32"/>
      <c r="G59" s="16">
        <f t="shared" si="0"/>
        <v>4350000.43</v>
      </c>
      <c r="H59" s="23"/>
    </row>
    <row r="60" spans="1:8" s="17" customFormat="1" x14ac:dyDescent="0.25">
      <c r="A60" s="18" t="s">
        <v>67</v>
      </c>
      <c r="B60" s="19" t="s">
        <v>12</v>
      </c>
      <c r="C60" s="20" t="s">
        <v>34</v>
      </c>
      <c r="D60" s="20" t="s">
        <v>35</v>
      </c>
      <c r="E60" s="33">
        <v>4487.74</v>
      </c>
      <c r="F60" s="32"/>
      <c r="G60" s="16">
        <f t="shared" si="0"/>
        <v>4354488.17</v>
      </c>
      <c r="H60" s="23"/>
    </row>
    <row r="61" spans="1:8" s="17" customFormat="1" x14ac:dyDescent="0.25">
      <c r="A61" s="18" t="s">
        <v>67</v>
      </c>
      <c r="B61" s="19" t="s">
        <v>14</v>
      </c>
      <c r="C61" s="20" t="s">
        <v>68</v>
      </c>
      <c r="D61" s="20" t="s">
        <v>69</v>
      </c>
      <c r="E61" s="33"/>
      <c r="F61" s="32">
        <v>2750</v>
      </c>
      <c r="G61" s="16">
        <f t="shared" si="0"/>
        <v>4351738.17</v>
      </c>
      <c r="H61" s="23"/>
    </row>
    <row r="62" spans="1:8" s="17" customFormat="1" x14ac:dyDescent="0.25">
      <c r="A62" s="18" t="s">
        <v>67</v>
      </c>
      <c r="B62" s="19" t="s">
        <v>13</v>
      </c>
      <c r="C62" s="20" t="s">
        <v>21</v>
      </c>
      <c r="D62" s="20" t="s">
        <v>43</v>
      </c>
      <c r="E62" s="33"/>
      <c r="F62" s="32">
        <v>4.13</v>
      </c>
      <c r="G62" s="16">
        <f t="shared" si="0"/>
        <v>4351734.04</v>
      </c>
      <c r="H62" s="23"/>
    </row>
    <row r="63" spans="1:8" s="17" customFormat="1" x14ac:dyDescent="0.25">
      <c r="A63" s="18" t="s">
        <v>67</v>
      </c>
      <c r="B63" s="19" t="s">
        <v>14</v>
      </c>
      <c r="C63" s="20" t="s">
        <v>25</v>
      </c>
      <c r="D63" s="20" t="s">
        <v>70</v>
      </c>
      <c r="E63" s="33"/>
      <c r="F63" s="32">
        <v>6950</v>
      </c>
      <c r="G63" s="16">
        <f t="shared" si="0"/>
        <v>4344784.04</v>
      </c>
      <c r="H63" s="23"/>
    </row>
    <row r="64" spans="1:8" s="17" customFormat="1" x14ac:dyDescent="0.25">
      <c r="A64" s="18" t="s">
        <v>67</v>
      </c>
      <c r="B64" s="19" t="s">
        <v>13</v>
      </c>
      <c r="C64" s="20" t="s">
        <v>21</v>
      </c>
      <c r="D64" s="20" t="s">
        <v>43</v>
      </c>
      <c r="E64" s="33"/>
      <c r="F64" s="32">
        <v>10.43</v>
      </c>
      <c r="G64" s="16">
        <f t="shared" si="0"/>
        <v>4344773.6100000003</v>
      </c>
      <c r="H64" s="23"/>
    </row>
    <row r="65" spans="1:8" s="17" customFormat="1" x14ac:dyDescent="0.25">
      <c r="A65" s="18" t="s">
        <v>67</v>
      </c>
      <c r="B65" s="19" t="s">
        <v>14</v>
      </c>
      <c r="C65" s="20" t="s">
        <v>48</v>
      </c>
      <c r="D65" s="20" t="s">
        <v>70</v>
      </c>
      <c r="E65" s="33"/>
      <c r="F65" s="32">
        <v>4500</v>
      </c>
      <c r="G65" s="16">
        <f t="shared" si="0"/>
        <v>4340273.6100000003</v>
      </c>
      <c r="H65" s="23"/>
    </row>
    <row r="66" spans="1:8" s="17" customFormat="1" x14ac:dyDescent="0.25">
      <c r="A66" s="18" t="s">
        <v>67</v>
      </c>
      <c r="B66" s="19" t="s">
        <v>13</v>
      </c>
      <c r="C66" s="20" t="s">
        <v>21</v>
      </c>
      <c r="D66" s="20" t="s">
        <v>43</v>
      </c>
      <c r="E66" s="33"/>
      <c r="F66" s="32">
        <v>6.75</v>
      </c>
      <c r="G66" s="16">
        <f t="shared" si="0"/>
        <v>4340266.8600000003</v>
      </c>
      <c r="H66" s="23"/>
    </row>
    <row r="67" spans="1:8" s="17" customFormat="1" x14ac:dyDescent="0.25">
      <c r="A67" s="18" t="s">
        <v>67</v>
      </c>
      <c r="B67" s="19" t="s">
        <v>14</v>
      </c>
      <c r="C67" s="20" t="s">
        <v>71</v>
      </c>
      <c r="D67" s="20" t="s">
        <v>70</v>
      </c>
      <c r="E67" s="33"/>
      <c r="F67" s="32">
        <v>2350</v>
      </c>
      <c r="G67" s="16">
        <f t="shared" si="0"/>
        <v>4337916.8600000003</v>
      </c>
      <c r="H67" s="23"/>
    </row>
    <row r="68" spans="1:8" s="17" customFormat="1" x14ac:dyDescent="0.25">
      <c r="A68" s="18" t="s">
        <v>67</v>
      </c>
      <c r="B68" s="19" t="s">
        <v>13</v>
      </c>
      <c r="C68" s="20" t="s">
        <v>21</v>
      </c>
      <c r="D68" s="20" t="s">
        <v>43</v>
      </c>
      <c r="E68" s="33"/>
      <c r="F68" s="32">
        <v>3.53</v>
      </c>
      <c r="G68" s="16">
        <f t="shared" si="0"/>
        <v>4337913.33</v>
      </c>
      <c r="H68" s="23"/>
    </row>
    <row r="69" spans="1:8" s="17" customFormat="1" x14ac:dyDescent="0.25">
      <c r="A69" s="18" t="s">
        <v>67</v>
      </c>
      <c r="B69" s="19" t="s">
        <v>14</v>
      </c>
      <c r="C69" s="20" t="s">
        <v>72</v>
      </c>
      <c r="D69" s="20" t="s">
        <v>70</v>
      </c>
      <c r="E69" s="33"/>
      <c r="F69" s="32">
        <v>2350</v>
      </c>
      <c r="G69" s="16">
        <f t="shared" si="0"/>
        <v>4335563.33</v>
      </c>
      <c r="H69" s="23"/>
    </row>
    <row r="70" spans="1:8" s="17" customFormat="1" x14ac:dyDescent="0.25">
      <c r="A70" s="18" t="s">
        <v>67</v>
      </c>
      <c r="B70" s="19" t="s">
        <v>13</v>
      </c>
      <c r="C70" s="20" t="s">
        <v>21</v>
      </c>
      <c r="D70" s="20" t="s">
        <v>43</v>
      </c>
      <c r="E70" s="33"/>
      <c r="F70" s="32">
        <v>3.53</v>
      </c>
      <c r="G70" s="16">
        <f t="shared" si="0"/>
        <v>4335559.8</v>
      </c>
      <c r="H70" s="23"/>
    </row>
    <row r="71" spans="1:8" s="17" customFormat="1" x14ac:dyDescent="0.25">
      <c r="A71" s="18" t="s">
        <v>67</v>
      </c>
      <c r="B71" s="19" t="s">
        <v>14</v>
      </c>
      <c r="C71" s="20" t="s">
        <v>73</v>
      </c>
      <c r="D71" s="20" t="s">
        <v>70</v>
      </c>
      <c r="E71" s="33"/>
      <c r="F71" s="32">
        <v>2350</v>
      </c>
      <c r="G71" s="16">
        <f t="shared" si="0"/>
        <v>4333209.8</v>
      </c>
      <c r="H71" s="23"/>
    </row>
    <row r="72" spans="1:8" s="17" customFormat="1" x14ac:dyDescent="0.25">
      <c r="A72" s="18" t="s">
        <v>67</v>
      </c>
      <c r="B72" s="19" t="s">
        <v>13</v>
      </c>
      <c r="C72" s="20" t="s">
        <v>21</v>
      </c>
      <c r="D72" s="20" t="s">
        <v>43</v>
      </c>
      <c r="E72" s="33"/>
      <c r="F72" s="32">
        <v>3.53</v>
      </c>
      <c r="G72" s="16">
        <f t="shared" si="0"/>
        <v>4333206.2699999996</v>
      </c>
      <c r="H72" s="23"/>
    </row>
    <row r="73" spans="1:8" s="17" customFormat="1" x14ac:dyDescent="0.25">
      <c r="A73" s="18" t="s">
        <v>67</v>
      </c>
      <c r="B73" s="19" t="s">
        <v>14</v>
      </c>
      <c r="C73" s="20" t="s">
        <v>74</v>
      </c>
      <c r="D73" s="20" t="s">
        <v>70</v>
      </c>
      <c r="E73" s="33"/>
      <c r="F73" s="32">
        <v>1750</v>
      </c>
      <c r="G73" s="16">
        <f t="shared" si="0"/>
        <v>4331456.2699999996</v>
      </c>
      <c r="H73" s="23"/>
    </row>
    <row r="74" spans="1:8" s="17" customFormat="1" x14ac:dyDescent="0.25">
      <c r="A74" s="18" t="s">
        <v>67</v>
      </c>
      <c r="B74" s="19" t="s">
        <v>13</v>
      </c>
      <c r="C74" s="20" t="s">
        <v>21</v>
      </c>
      <c r="D74" s="20" t="s">
        <v>43</v>
      </c>
      <c r="E74" s="33"/>
      <c r="F74" s="32">
        <v>2.63</v>
      </c>
      <c r="G74" s="16">
        <f t="shared" si="0"/>
        <v>4331453.6399999997</v>
      </c>
      <c r="H74" s="23"/>
    </row>
    <row r="75" spans="1:8" s="17" customFormat="1" ht="18.75" customHeight="1" x14ac:dyDescent="0.25">
      <c r="A75" s="18" t="s">
        <v>67</v>
      </c>
      <c r="B75" s="19" t="s">
        <v>14</v>
      </c>
      <c r="C75" s="20" t="s">
        <v>75</v>
      </c>
      <c r="D75" s="20" t="s">
        <v>70</v>
      </c>
      <c r="E75" s="33"/>
      <c r="F75" s="32">
        <v>1750</v>
      </c>
      <c r="G75" s="16">
        <f t="shared" si="0"/>
        <v>4329703.6399999997</v>
      </c>
      <c r="H75" s="23"/>
    </row>
    <row r="76" spans="1:8" s="17" customFormat="1" ht="18.75" customHeight="1" x14ac:dyDescent="0.25">
      <c r="A76" s="18" t="s">
        <v>67</v>
      </c>
      <c r="B76" s="19" t="s">
        <v>13</v>
      </c>
      <c r="C76" s="20" t="s">
        <v>21</v>
      </c>
      <c r="D76" s="20" t="s">
        <v>43</v>
      </c>
      <c r="E76" s="33"/>
      <c r="F76" s="32">
        <v>2.63</v>
      </c>
      <c r="G76" s="16">
        <f t="shared" si="0"/>
        <v>4329701.01</v>
      </c>
      <c r="H76" s="23"/>
    </row>
    <row r="77" spans="1:8" s="17" customFormat="1" ht="18.75" customHeight="1" x14ac:dyDescent="0.25">
      <c r="A77" s="18" t="s">
        <v>67</v>
      </c>
      <c r="B77" s="19" t="s">
        <v>14</v>
      </c>
      <c r="C77" s="20" t="s">
        <v>76</v>
      </c>
      <c r="D77" s="20" t="s">
        <v>70</v>
      </c>
      <c r="E77" s="33"/>
      <c r="F77" s="32">
        <v>1750</v>
      </c>
      <c r="G77" s="16">
        <f t="shared" si="0"/>
        <v>4327951.01</v>
      </c>
      <c r="H77" s="23"/>
    </row>
    <row r="78" spans="1:8" s="17" customFormat="1" ht="18.75" customHeight="1" x14ac:dyDescent="0.25">
      <c r="A78" s="18" t="s">
        <v>67</v>
      </c>
      <c r="B78" s="19" t="s">
        <v>13</v>
      </c>
      <c r="C78" s="20" t="s">
        <v>21</v>
      </c>
      <c r="D78" s="20" t="s">
        <v>43</v>
      </c>
      <c r="E78" s="33"/>
      <c r="F78" s="32">
        <v>2.63</v>
      </c>
      <c r="G78" s="16">
        <f t="shared" ref="G78:G123" si="1">+G77+E78-F78</f>
        <v>4327948.38</v>
      </c>
      <c r="H78" s="23"/>
    </row>
    <row r="79" spans="1:8" s="17" customFormat="1" ht="18.75" customHeight="1" x14ac:dyDescent="0.25">
      <c r="A79" s="18" t="s">
        <v>67</v>
      </c>
      <c r="B79" s="19" t="s">
        <v>14</v>
      </c>
      <c r="C79" s="20" t="s">
        <v>46</v>
      </c>
      <c r="D79" s="20" t="s">
        <v>70</v>
      </c>
      <c r="E79" s="33"/>
      <c r="F79" s="32">
        <v>1750</v>
      </c>
      <c r="G79" s="16">
        <f t="shared" si="1"/>
        <v>4326198.38</v>
      </c>
      <c r="H79" s="23"/>
    </row>
    <row r="80" spans="1:8" s="17" customFormat="1" ht="18.75" customHeight="1" x14ac:dyDescent="0.25">
      <c r="A80" s="18" t="s">
        <v>67</v>
      </c>
      <c r="B80" s="19" t="s">
        <v>13</v>
      </c>
      <c r="C80" s="20" t="s">
        <v>21</v>
      </c>
      <c r="D80" s="20" t="s">
        <v>43</v>
      </c>
      <c r="E80" s="33"/>
      <c r="F80" s="32">
        <v>2.63</v>
      </c>
      <c r="G80" s="16">
        <f t="shared" si="1"/>
        <v>4326195.75</v>
      </c>
      <c r="H80" s="23"/>
    </row>
    <row r="81" spans="1:8" s="17" customFormat="1" x14ac:dyDescent="0.25">
      <c r="A81" s="18" t="s">
        <v>67</v>
      </c>
      <c r="B81" s="19" t="s">
        <v>14</v>
      </c>
      <c r="C81" s="20" t="s">
        <v>77</v>
      </c>
      <c r="D81" s="20" t="s">
        <v>70</v>
      </c>
      <c r="E81" s="33"/>
      <c r="F81" s="32">
        <v>1750</v>
      </c>
      <c r="G81" s="16">
        <f t="shared" si="1"/>
        <v>4324445.75</v>
      </c>
      <c r="H81" s="23"/>
    </row>
    <row r="82" spans="1:8" s="17" customFormat="1" ht="18.75" customHeight="1" x14ac:dyDescent="0.25">
      <c r="A82" s="18" t="s">
        <v>67</v>
      </c>
      <c r="B82" s="19" t="s">
        <v>13</v>
      </c>
      <c r="C82" s="20" t="s">
        <v>21</v>
      </c>
      <c r="D82" s="20" t="s">
        <v>43</v>
      </c>
      <c r="E82" s="33"/>
      <c r="F82" s="32">
        <v>2.63</v>
      </c>
      <c r="G82" s="16">
        <f t="shared" si="1"/>
        <v>4324443.12</v>
      </c>
      <c r="H82" s="23"/>
    </row>
    <row r="83" spans="1:8" s="17" customFormat="1" ht="18.75" customHeight="1" x14ac:dyDescent="0.25">
      <c r="A83" s="18" t="s">
        <v>67</v>
      </c>
      <c r="B83" s="19" t="s">
        <v>14</v>
      </c>
      <c r="C83" s="20" t="s">
        <v>78</v>
      </c>
      <c r="D83" s="20" t="s">
        <v>70</v>
      </c>
      <c r="E83" s="33"/>
      <c r="F83" s="32">
        <v>1750</v>
      </c>
      <c r="G83" s="16">
        <f t="shared" si="1"/>
        <v>4322693.1200000001</v>
      </c>
      <c r="H83" s="23"/>
    </row>
    <row r="84" spans="1:8" s="17" customFormat="1" ht="18.75" customHeight="1" x14ac:dyDescent="0.25">
      <c r="A84" s="18" t="s">
        <v>67</v>
      </c>
      <c r="B84" s="19" t="s">
        <v>13</v>
      </c>
      <c r="C84" s="20" t="s">
        <v>21</v>
      </c>
      <c r="D84" s="20" t="s">
        <v>43</v>
      </c>
      <c r="E84" s="33"/>
      <c r="F84" s="32">
        <v>2.63</v>
      </c>
      <c r="G84" s="16">
        <f t="shared" si="1"/>
        <v>4322690.49</v>
      </c>
      <c r="H84" s="23"/>
    </row>
    <row r="85" spans="1:8" s="17" customFormat="1" ht="18.75" customHeight="1" x14ac:dyDescent="0.25">
      <c r="A85" s="18" t="s">
        <v>67</v>
      </c>
      <c r="B85" s="19" t="s">
        <v>14</v>
      </c>
      <c r="C85" s="20" t="s">
        <v>79</v>
      </c>
      <c r="D85" s="20" t="s">
        <v>70</v>
      </c>
      <c r="E85" s="33"/>
      <c r="F85" s="32">
        <v>1750</v>
      </c>
      <c r="G85" s="16">
        <f t="shared" si="1"/>
        <v>4320940.49</v>
      </c>
      <c r="H85" s="23"/>
    </row>
    <row r="86" spans="1:8" s="17" customFormat="1" x14ac:dyDescent="0.25">
      <c r="A86" s="18" t="s">
        <v>67</v>
      </c>
      <c r="B86" s="19" t="s">
        <v>13</v>
      </c>
      <c r="C86" s="20" t="s">
        <v>21</v>
      </c>
      <c r="D86" s="20" t="s">
        <v>43</v>
      </c>
      <c r="E86" s="33"/>
      <c r="F86" s="32">
        <v>2.63</v>
      </c>
      <c r="G86" s="16">
        <f t="shared" si="1"/>
        <v>4320937.8600000003</v>
      </c>
      <c r="H86" s="23"/>
    </row>
    <row r="87" spans="1:8" s="17" customFormat="1" ht="18.75" customHeight="1" x14ac:dyDescent="0.25">
      <c r="A87" s="18" t="s">
        <v>67</v>
      </c>
      <c r="B87" s="19" t="s">
        <v>13</v>
      </c>
      <c r="C87" s="20" t="s">
        <v>21</v>
      </c>
      <c r="D87" s="20" t="s">
        <v>43</v>
      </c>
      <c r="E87" s="33"/>
      <c r="F87" s="32">
        <v>2.63</v>
      </c>
      <c r="G87" s="16">
        <f t="shared" si="1"/>
        <v>4320935.2300000004</v>
      </c>
      <c r="H87" s="23"/>
    </row>
    <row r="88" spans="1:8" s="17" customFormat="1" ht="18.75" customHeight="1" x14ac:dyDescent="0.25">
      <c r="A88" s="18" t="s">
        <v>67</v>
      </c>
      <c r="B88" s="19" t="s">
        <v>14</v>
      </c>
      <c r="C88" s="20" t="s">
        <v>80</v>
      </c>
      <c r="D88" s="20" t="s">
        <v>70</v>
      </c>
      <c r="E88" s="33"/>
      <c r="F88" s="32">
        <v>1750</v>
      </c>
      <c r="G88" s="16">
        <f t="shared" si="1"/>
        <v>4319185.2300000004</v>
      </c>
      <c r="H88" s="23"/>
    </row>
    <row r="89" spans="1:8" s="17" customFormat="1" ht="18.75" customHeight="1" x14ac:dyDescent="0.25">
      <c r="A89" s="18" t="s">
        <v>67</v>
      </c>
      <c r="B89" s="19" t="s">
        <v>13</v>
      </c>
      <c r="C89" s="20" t="s">
        <v>21</v>
      </c>
      <c r="D89" s="20" t="s">
        <v>43</v>
      </c>
      <c r="E89" s="33"/>
      <c r="F89" s="32">
        <v>2.63</v>
      </c>
      <c r="G89" s="16">
        <f t="shared" si="1"/>
        <v>4319182.6000000006</v>
      </c>
      <c r="H89" s="23"/>
    </row>
    <row r="90" spans="1:8" s="17" customFormat="1" ht="18.75" customHeight="1" x14ac:dyDescent="0.25">
      <c r="A90" s="18" t="s">
        <v>67</v>
      </c>
      <c r="B90" s="19" t="s">
        <v>14</v>
      </c>
      <c r="C90" s="20" t="s">
        <v>81</v>
      </c>
      <c r="D90" s="20" t="s">
        <v>70</v>
      </c>
      <c r="E90" s="33"/>
      <c r="F90" s="32">
        <v>1750</v>
      </c>
      <c r="G90" s="16">
        <f t="shared" si="1"/>
        <v>4317432.6000000006</v>
      </c>
      <c r="H90" s="23"/>
    </row>
    <row r="91" spans="1:8" s="17" customFormat="1" ht="18.75" customHeight="1" x14ac:dyDescent="0.25">
      <c r="A91" s="18" t="s">
        <v>67</v>
      </c>
      <c r="B91" s="19" t="s">
        <v>13</v>
      </c>
      <c r="C91" s="20" t="s">
        <v>21</v>
      </c>
      <c r="D91" s="20" t="s">
        <v>43</v>
      </c>
      <c r="E91" s="33"/>
      <c r="F91" s="32">
        <v>2.63</v>
      </c>
      <c r="G91" s="16">
        <f t="shared" si="1"/>
        <v>4317429.9700000007</v>
      </c>
      <c r="H91" s="23"/>
    </row>
    <row r="92" spans="1:8" s="17" customFormat="1" ht="18.75" customHeight="1" x14ac:dyDescent="0.25">
      <c r="A92" s="18" t="s">
        <v>67</v>
      </c>
      <c r="B92" s="19" t="s">
        <v>14</v>
      </c>
      <c r="C92" s="20" t="s">
        <v>68</v>
      </c>
      <c r="D92" s="20" t="s">
        <v>70</v>
      </c>
      <c r="E92" s="33"/>
      <c r="F92" s="32">
        <v>1750</v>
      </c>
      <c r="G92" s="16">
        <f t="shared" si="1"/>
        <v>4315679.9700000007</v>
      </c>
      <c r="H92" s="23"/>
    </row>
    <row r="93" spans="1:8" s="17" customFormat="1" ht="18.75" customHeight="1" x14ac:dyDescent="0.25">
      <c r="A93" s="18" t="s">
        <v>67</v>
      </c>
      <c r="B93" s="19" t="s">
        <v>14</v>
      </c>
      <c r="C93" s="20" t="s">
        <v>82</v>
      </c>
      <c r="D93" s="20" t="s">
        <v>70</v>
      </c>
      <c r="E93" s="33"/>
      <c r="F93" s="32">
        <v>1350</v>
      </c>
      <c r="G93" s="16">
        <f t="shared" si="1"/>
        <v>4314329.9700000007</v>
      </c>
      <c r="H93" s="23"/>
    </row>
    <row r="94" spans="1:8" s="17" customFormat="1" ht="18.75" customHeight="1" x14ac:dyDescent="0.25">
      <c r="A94" s="18" t="s">
        <v>67</v>
      </c>
      <c r="B94" s="19" t="s">
        <v>13</v>
      </c>
      <c r="C94" s="20" t="s">
        <v>21</v>
      </c>
      <c r="D94" s="20" t="s">
        <v>43</v>
      </c>
      <c r="E94" s="33"/>
      <c r="F94" s="32">
        <v>2.0299999999999998</v>
      </c>
      <c r="G94" s="16">
        <f t="shared" si="1"/>
        <v>4314327.9400000004</v>
      </c>
      <c r="H94" s="23"/>
    </row>
    <row r="95" spans="1:8" s="17" customFormat="1" ht="18.75" customHeight="1" x14ac:dyDescent="0.25">
      <c r="A95" s="18" t="s">
        <v>67</v>
      </c>
      <c r="B95" s="19" t="s">
        <v>14</v>
      </c>
      <c r="C95" s="20" t="s">
        <v>83</v>
      </c>
      <c r="D95" s="20" t="s">
        <v>70</v>
      </c>
      <c r="E95" s="33"/>
      <c r="F95" s="32">
        <v>1350</v>
      </c>
      <c r="G95" s="16">
        <f t="shared" si="1"/>
        <v>4312977.9400000004</v>
      </c>
      <c r="H95" s="23"/>
    </row>
    <row r="96" spans="1:8" s="17" customFormat="1" ht="18.75" customHeight="1" x14ac:dyDescent="0.25">
      <c r="A96" s="18" t="s">
        <v>67</v>
      </c>
      <c r="B96" s="19" t="s">
        <v>13</v>
      </c>
      <c r="C96" s="20" t="s">
        <v>21</v>
      </c>
      <c r="D96" s="20" t="s">
        <v>43</v>
      </c>
      <c r="E96" s="33"/>
      <c r="F96" s="32">
        <v>2.0299999999999998</v>
      </c>
      <c r="G96" s="16">
        <f t="shared" si="1"/>
        <v>4312975.91</v>
      </c>
      <c r="H96" s="23"/>
    </row>
    <row r="97" spans="1:8" s="17" customFormat="1" ht="18.75" customHeight="1" x14ac:dyDescent="0.25">
      <c r="A97" s="18" t="s">
        <v>67</v>
      </c>
      <c r="B97" s="19" t="s">
        <v>14</v>
      </c>
      <c r="C97" s="20" t="s">
        <v>84</v>
      </c>
      <c r="D97" s="20" t="s">
        <v>70</v>
      </c>
      <c r="E97" s="33"/>
      <c r="F97" s="32">
        <v>1350</v>
      </c>
      <c r="G97" s="16">
        <f t="shared" si="1"/>
        <v>4311625.91</v>
      </c>
      <c r="H97" s="23"/>
    </row>
    <row r="98" spans="1:8" s="17" customFormat="1" ht="18.75" customHeight="1" x14ac:dyDescent="0.25">
      <c r="A98" s="18" t="s">
        <v>67</v>
      </c>
      <c r="B98" s="19" t="s">
        <v>13</v>
      </c>
      <c r="C98" s="20" t="s">
        <v>21</v>
      </c>
      <c r="D98" s="20" t="s">
        <v>43</v>
      </c>
      <c r="E98" s="33"/>
      <c r="F98" s="32">
        <v>2.0299999999999998</v>
      </c>
      <c r="G98" s="16">
        <f t="shared" si="1"/>
        <v>4311623.88</v>
      </c>
      <c r="H98" s="23"/>
    </row>
    <row r="99" spans="1:8" s="17" customFormat="1" ht="18.75" customHeight="1" x14ac:dyDescent="0.25">
      <c r="A99" s="18" t="s">
        <v>67</v>
      </c>
      <c r="B99" s="19" t="s">
        <v>14</v>
      </c>
      <c r="C99" s="20" t="s">
        <v>85</v>
      </c>
      <c r="D99" s="20" t="s">
        <v>70</v>
      </c>
      <c r="E99" s="33"/>
      <c r="F99" s="32">
        <v>1100</v>
      </c>
      <c r="G99" s="16">
        <f t="shared" si="1"/>
        <v>4310523.88</v>
      </c>
      <c r="H99" s="23"/>
    </row>
    <row r="100" spans="1:8" s="17" customFormat="1" ht="18.75" customHeight="1" x14ac:dyDescent="0.25">
      <c r="A100" s="18" t="s">
        <v>67</v>
      </c>
      <c r="B100" s="19" t="s">
        <v>13</v>
      </c>
      <c r="C100" s="20" t="s">
        <v>21</v>
      </c>
      <c r="D100" s="20" t="s">
        <v>43</v>
      </c>
      <c r="E100" s="33"/>
      <c r="F100" s="32">
        <v>1.65</v>
      </c>
      <c r="G100" s="16">
        <f t="shared" si="1"/>
        <v>4310522.2299999995</v>
      </c>
      <c r="H100" s="23"/>
    </row>
    <row r="101" spans="1:8" s="17" customFormat="1" ht="18.75" customHeight="1" x14ac:dyDescent="0.25">
      <c r="A101" s="18" t="s">
        <v>86</v>
      </c>
      <c r="B101" s="19" t="s">
        <v>12</v>
      </c>
      <c r="C101" s="20" t="s">
        <v>34</v>
      </c>
      <c r="D101" s="20" t="s">
        <v>35</v>
      </c>
      <c r="E101" s="33">
        <v>6381.37</v>
      </c>
      <c r="F101" s="32"/>
      <c r="G101" s="16">
        <f t="shared" si="1"/>
        <v>4316903.5999999996</v>
      </c>
      <c r="H101" s="23"/>
    </row>
    <row r="102" spans="1:8" s="17" customFormat="1" ht="18.75" customHeight="1" x14ac:dyDescent="0.25">
      <c r="A102" s="18" t="s">
        <v>87</v>
      </c>
      <c r="B102" s="19" t="s">
        <v>88</v>
      </c>
      <c r="C102" s="20" t="s">
        <v>89</v>
      </c>
      <c r="D102" s="20" t="s">
        <v>90</v>
      </c>
      <c r="E102" s="33"/>
      <c r="F102" s="32">
        <v>30016.93</v>
      </c>
      <c r="G102" s="16">
        <f t="shared" si="1"/>
        <v>4286886.67</v>
      </c>
      <c r="H102" s="23"/>
    </row>
    <row r="103" spans="1:8" s="17" customFormat="1" ht="18.75" customHeight="1" x14ac:dyDescent="0.25">
      <c r="A103" s="18" t="s">
        <v>91</v>
      </c>
      <c r="B103" s="19" t="s">
        <v>12</v>
      </c>
      <c r="C103" s="20" t="s">
        <v>34</v>
      </c>
      <c r="D103" s="20" t="s">
        <v>35</v>
      </c>
      <c r="E103" s="33">
        <v>10666.5</v>
      </c>
      <c r="F103" s="32"/>
      <c r="G103" s="16">
        <f t="shared" si="1"/>
        <v>4297553.17</v>
      </c>
      <c r="H103" s="23"/>
    </row>
    <row r="104" spans="1:8" s="17" customFormat="1" ht="18.75" customHeight="1" x14ac:dyDescent="0.25">
      <c r="A104" s="18" t="s">
        <v>91</v>
      </c>
      <c r="B104" s="19" t="s">
        <v>12</v>
      </c>
      <c r="C104" s="20" t="s">
        <v>21</v>
      </c>
      <c r="D104" s="20" t="s">
        <v>43</v>
      </c>
      <c r="E104" s="33"/>
      <c r="F104" s="32">
        <v>45.03</v>
      </c>
      <c r="G104" s="16">
        <f t="shared" si="1"/>
        <v>4297508.1399999997</v>
      </c>
      <c r="H104" s="23"/>
    </row>
    <row r="105" spans="1:8" s="17" customFormat="1" ht="18.75" customHeight="1" x14ac:dyDescent="0.25">
      <c r="A105" s="18" t="s">
        <v>91</v>
      </c>
      <c r="B105" s="19" t="s">
        <v>88</v>
      </c>
      <c r="C105" s="20" t="s">
        <v>92</v>
      </c>
      <c r="D105" s="20" t="s">
        <v>93</v>
      </c>
      <c r="E105" s="33"/>
      <c r="F105" s="32">
        <v>84705.33</v>
      </c>
      <c r="G105" s="16">
        <f t="shared" si="1"/>
        <v>4212802.8099999996</v>
      </c>
      <c r="H105" s="23"/>
    </row>
    <row r="106" spans="1:8" s="17" customFormat="1" ht="18.75" customHeight="1" x14ac:dyDescent="0.25">
      <c r="A106" s="18" t="s">
        <v>91</v>
      </c>
      <c r="B106" s="19" t="s">
        <v>12</v>
      </c>
      <c r="C106" s="20" t="s">
        <v>21</v>
      </c>
      <c r="D106" s="20" t="s">
        <v>43</v>
      </c>
      <c r="E106" s="33"/>
      <c r="F106" s="32">
        <v>500</v>
      </c>
      <c r="G106" s="16">
        <f t="shared" si="1"/>
        <v>4212302.8099999996</v>
      </c>
      <c r="H106" s="23"/>
    </row>
    <row r="107" spans="1:8" s="17" customFormat="1" ht="18.75" customHeight="1" x14ac:dyDescent="0.25">
      <c r="A107" s="18" t="s">
        <v>94</v>
      </c>
      <c r="B107" s="19" t="s">
        <v>12</v>
      </c>
      <c r="C107" s="20" t="s">
        <v>34</v>
      </c>
      <c r="D107" s="20" t="s">
        <v>35</v>
      </c>
      <c r="E107" s="33">
        <v>5576.99</v>
      </c>
      <c r="F107" s="32"/>
      <c r="G107" s="16">
        <f t="shared" si="1"/>
        <v>4217879.8</v>
      </c>
      <c r="H107" s="23"/>
    </row>
    <row r="108" spans="1:8" s="17" customFormat="1" ht="18.75" customHeight="1" x14ac:dyDescent="0.25">
      <c r="A108" s="18" t="s">
        <v>95</v>
      </c>
      <c r="B108" s="19" t="s">
        <v>12</v>
      </c>
      <c r="C108" s="20" t="s">
        <v>34</v>
      </c>
      <c r="D108" s="20" t="s">
        <v>35</v>
      </c>
      <c r="E108" s="33">
        <v>3851.24</v>
      </c>
      <c r="F108" s="32"/>
      <c r="G108" s="16">
        <f t="shared" si="1"/>
        <v>4221731.04</v>
      </c>
      <c r="H108" s="23"/>
    </row>
    <row r="109" spans="1:8" s="17" customFormat="1" ht="18.75" customHeight="1" x14ac:dyDescent="0.25">
      <c r="A109" s="18" t="s">
        <v>96</v>
      </c>
      <c r="B109" s="19" t="s">
        <v>12</v>
      </c>
      <c r="C109" s="20" t="s">
        <v>34</v>
      </c>
      <c r="D109" s="20" t="s">
        <v>35</v>
      </c>
      <c r="E109" s="33">
        <v>6820.12</v>
      </c>
      <c r="F109" s="32"/>
      <c r="G109" s="16">
        <f t="shared" si="1"/>
        <v>4228551.16</v>
      </c>
      <c r="H109" s="23"/>
    </row>
    <row r="110" spans="1:8" s="17" customFormat="1" ht="18.75" customHeight="1" x14ac:dyDescent="0.25">
      <c r="A110" s="18" t="s">
        <v>97</v>
      </c>
      <c r="B110" s="19" t="s">
        <v>12</v>
      </c>
      <c r="C110" s="20" t="s">
        <v>34</v>
      </c>
      <c r="D110" s="20" t="s">
        <v>35</v>
      </c>
      <c r="E110" s="33">
        <v>12611.62</v>
      </c>
      <c r="F110" s="32"/>
      <c r="G110" s="16">
        <f t="shared" si="1"/>
        <v>4241162.78</v>
      </c>
      <c r="H110" s="23"/>
    </row>
    <row r="111" spans="1:8" s="17" customFormat="1" ht="18.75" customHeight="1" x14ac:dyDescent="0.25">
      <c r="A111" s="18" t="s">
        <v>98</v>
      </c>
      <c r="B111" s="19" t="s">
        <v>12</v>
      </c>
      <c r="C111" s="20" t="s">
        <v>34</v>
      </c>
      <c r="D111" s="20" t="s">
        <v>35</v>
      </c>
      <c r="E111" s="33">
        <v>4938.37</v>
      </c>
      <c r="F111" s="32"/>
      <c r="G111" s="16">
        <f t="shared" si="1"/>
        <v>4246101.1500000004</v>
      </c>
      <c r="H111" s="23"/>
    </row>
    <row r="112" spans="1:8" s="17" customFormat="1" ht="18.75" customHeight="1" x14ac:dyDescent="0.25">
      <c r="A112" s="18" t="s">
        <v>99</v>
      </c>
      <c r="B112" s="19" t="s">
        <v>12</v>
      </c>
      <c r="C112" s="20" t="s">
        <v>34</v>
      </c>
      <c r="D112" s="20" t="s">
        <v>35</v>
      </c>
      <c r="E112" s="33">
        <v>5489.25</v>
      </c>
      <c r="F112" s="32"/>
      <c r="G112" s="16">
        <f t="shared" si="1"/>
        <v>4251590.4000000004</v>
      </c>
      <c r="H112" s="23"/>
    </row>
    <row r="113" spans="1:9" s="17" customFormat="1" ht="18.75" customHeight="1" x14ac:dyDescent="0.25">
      <c r="A113" s="18" t="s">
        <v>99</v>
      </c>
      <c r="B113" s="19" t="s">
        <v>14</v>
      </c>
      <c r="C113" s="20" t="s">
        <v>100</v>
      </c>
      <c r="D113" s="20" t="s">
        <v>101</v>
      </c>
      <c r="E113" s="33"/>
      <c r="F113" s="32">
        <v>7335.41</v>
      </c>
      <c r="G113" s="16">
        <f t="shared" si="1"/>
        <v>4244254.99</v>
      </c>
      <c r="H113" s="23"/>
    </row>
    <row r="114" spans="1:9" s="17" customFormat="1" ht="18.75" customHeight="1" x14ac:dyDescent="0.25">
      <c r="A114" s="18" t="s">
        <v>99</v>
      </c>
      <c r="B114" s="19" t="s">
        <v>13</v>
      </c>
      <c r="C114" s="20" t="s">
        <v>21</v>
      </c>
      <c r="D114" s="20" t="s">
        <v>43</v>
      </c>
      <c r="E114" s="33"/>
      <c r="F114" s="32">
        <v>11</v>
      </c>
      <c r="G114" s="16">
        <f t="shared" si="1"/>
        <v>4244243.99</v>
      </c>
      <c r="H114" s="23"/>
    </row>
    <row r="115" spans="1:9" s="17" customFormat="1" ht="18.75" customHeight="1" x14ac:dyDescent="0.25">
      <c r="A115" s="18" t="s">
        <v>99</v>
      </c>
      <c r="B115" s="19" t="s">
        <v>14</v>
      </c>
      <c r="C115" s="20" t="s">
        <v>48</v>
      </c>
      <c r="D115" s="20" t="s">
        <v>102</v>
      </c>
      <c r="E115" s="33"/>
      <c r="F115" s="32">
        <v>2200</v>
      </c>
      <c r="G115" s="16">
        <f t="shared" si="1"/>
        <v>4242043.99</v>
      </c>
      <c r="H115" s="23"/>
    </row>
    <row r="116" spans="1:9" s="17" customFormat="1" ht="18.75" customHeight="1" x14ac:dyDescent="0.25">
      <c r="A116" s="18" t="s">
        <v>99</v>
      </c>
      <c r="B116" s="19" t="s">
        <v>13</v>
      </c>
      <c r="C116" s="20" t="s">
        <v>21</v>
      </c>
      <c r="D116" s="20" t="s">
        <v>43</v>
      </c>
      <c r="E116" s="33"/>
      <c r="F116" s="32">
        <v>3.3</v>
      </c>
      <c r="G116" s="16">
        <f t="shared" si="1"/>
        <v>4242040.6900000004</v>
      </c>
      <c r="H116" s="23"/>
    </row>
    <row r="117" spans="1:9" s="17" customFormat="1" ht="18.75" customHeight="1" x14ac:dyDescent="0.25">
      <c r="A117" s="18" t="s">
        <v>99</v>
      </c>
      <c r="B117" s="19" t="s">
        <v>14</v>
      </c>
      <c r="C117" s="20" t="s">
        <v>28</v>
      </c>
      <c r="D117" s="20" t="s">
        <v>102</v>
      </c>
      <c r="E117" s="33"/>
      <c r="F117" s="32">
        <v>2200</v>
      </c>
      <c r="G117" s="16">
        <f t="shared" si="1"/>
        <v>4239840.6900000004</v>
      </c>
      <c r="H117" s="23"/>
    </row>
    <row r="118" spans="1:9" s="17" customFormat="1" ht="18.75" customHeight="1" x14ac:dyDescent="0.25">
      <c r="A118" s="18" t="s">
        <v>99</v>
      </c>
      <c r="B118" s="19" t="s">
        <v>13</v>
      </c>
      <c r="C118" s="20" t="s">
        <v>21</v>
      </c>
      <c r="D118" s="20" t="s">
        <v>43</v>
      </c>
      <c r="E118" s="33"/>
      <c r="F118" s="32">
        <v>3.3</v>
      </c>
      <c r="G118" s="16">
        <f t="shared" si="1"/>
        <v>4239837.3900000006</v>
      </c>
      <c r="H118" s="23"/>
    </row>
    <row r="119" spans="1:9" s="17" customFormat="1" ht="18.75" customHeight="1" x14ac:dyDescent="0.25">
      <c r="A119" s="18" t="s">
        <v>99</v>
      </c>
      <c r="B119" s="19" t="s">
        <v>14</v>
      </c>
      <c r="C119" s="20" t="s">
        <v>103</v>
      </c>
      <c r="D119" s="20" t="s">
        <v>102</v>
      </c>
      <c r="E119" s="33"/>
      <c r="F119" s="32">
        <v>1350</v>
      </c>
      <c r="G119" s="16">
        <f t="shared" si="1"/>
        <v>4238487.3900000006</v>
      </c>
      <c r="H119" s="23"/>
    </row>
    <row r="120" spans="1:9" s="17" customFormat="1" ht="18.75" customHeight="1" x14ac:dyDescent="0.25">
      <c r="A120" s="18" t="s">
        <v>99</v>
      </c>
      <c r="B120" s="19" t="s">
        <v>13</v>
      </c>
      <c r="C120" s="20" t="s">
        <v>21</v>
      </c>
      <c r="D120" s="20" t="s">
        <v>43</v>
      </c>
      <c r="E120" s="33"/>
      <c r="F120" s="32">
        <v>2.0299999999999998</v>
      </c>
      <c r="G120" s="16">
        <f t="shared" si="1"/>
        <v>4238485.3600000003</v>
      </c>
      <c r="H120" s="23"/>
    </row>
    <row r="121" spans="1:9" s="17" customFormat="1" ht="18.75" customHeight="1" x14ac:dyDescent="0.25">
      <c r="A121" s="18" t="s">
        <v>99</v>
      </c>
      <c r="B121" s="19" t="s">
        <v>14</v>
      </c>
      <c r="C121" s="20" t="s">
        <v>21</v>
      </c>
      <c r="D121" s="20" t="s">
        <v>104</v>
      </c>
      <c r="E121" s="33"/>
      <c r="F121" s="32">
        <v>217064.72</v>
      </c>
      <c r="G121" s="16">
        <f t="shared" si="1"/>
        <v>4021420.64</v>
      </c>
      <c r="H121" s="23"/>
    </row>
    <row r="122" spans="1:9" s="17" customFormat="1" ht="18.75" customHeight="1" x14ac:dyDescent="0.25">
      <c r="A122" s="18" t="s">
        <v>99</v>
      </c>
      <c r="B122" s="19" t="s">
        <v>13</v>
      </c>
      <c r="C122" s="20" t="s">
        <v>21</v>
      </c>
      <c r="D122" s="20" t="s">
        <v>43</v>
      </c>
      <c r="E122" s="33"/>
      <c r="F122" s="32">
        <v>325.60000000000002</v>
      </c>
      <c r="G122" s="16">
        <f t="shared" si="1"/>
        <v>4021095.04</v>
      </c>
      <c r="H122" s="23"/>
    </row>
    <row r="123" spans="1:9" s="17" customFormat="1" ht="18.75" customHeight="1" x14ac:dyDescent="0.25">
      <c r="A123" s="18" t="s">
        <v>99</v>
      </c>
      <c r="B123" s="19" t="s">
        <v>13</v>
      </c>
      <c r="C123" s="20" t="s">
        <v>21</v>
      </c>
      <c r="D123" s="20" t="s">
        <v>43</v>
      </c>
      <c r="E123" s="33"/>
      <c r="F123" s="32">
        <v>175</v>
      </c>
      <c r="G123" s="16">
        <f t="shared" si="1"/>
        <v>4020920.04</v>
      </c>
      <c r="H123" s="23"/>
    </row>
    <row r="124" spans="1:9" s="17" customFormat="1" ht="24.75" customHeight="1" x14ac:dyDescent="0.25">
      <c r="A124" s="66" t="s">
        <v>105</v>
      </c>
      <c r="B124" s="67"/>
      <c r="C124" s="67"/>
      <c r="D124" s="68"/>
      <c r="E124" s="22">
        <f>SUM(E11:E123)</f>
        <v>4979098.3100000015</v>
      </c>
      <c r="F124" s="22">
        <f>SUM(F11:F123)</f>
        <v>958178.27000000048</v>
      </c>
      <c r="G124" s="16">
        <f>E124-F124</f>
        <v>4020920.040000001</v>
      </c>
      <c r="H124" s="57"/>
      <c r="I124" s="23"/>
    </row>
    <row r="125" spans="1:9" ht="23.25" customHeight="1" x14ac:dyDescent="0.25">
      <c r="A125" s="41" t="s">
        <v>23</v>
      </c>
      <c r="B125" s="42"/>
      <c r="C125" s="43"/>
      <c r="D125" s="44"/>
      <c r="E125" s="21"/>
      <c r="F125" s="21"/>
      <c r="G125" s="16"/>
      <c r="H125" s="55"/>
      <c r="I125" s="45"/>
    </row>
    <row r="126" spans="1:9" ht="14.25" customHeight="1" x14ac:dyDescent="0.25">
      <c r="C126" s="24"/>
      <c r="I126" s="25"/>
    </row>
    <row r="127" spans="1:9" ht="14.25" customHeight="1" x14ac:dyDescent="0.25">
      <c r="C127" s="24"/>
      <c r="I127" s="25"/>
    </row>
    <row r="128" spans="1:9" ht="14.25" customHeight="1" x14ac:dyDescent="0.25">
      <c r="C128" s="24"/>
      <c r="I128" s="25"/>
    </row>
    <row r="129" spans="1:9" ht="14.25" customHeight="1" x14ac:dyDescent="0.25">
      <c r="C129" s="24"/>
      <c r="I129" s="25"/>
    </row>
    <row r="130" spans="1:9" ht="14.25" customHeight="1" x14ac:dyDescent="0.25">
      <c r="C130" s="24"/>
      <c r="I130" s="25"/>
    </row>
    <row r="131" spans="1:9" s="50" customFormat="1" ht="12.75" customHeight="1" x14ac:dyDescent="0.25">
      <c r="A131" s="46"/>
      <c r="B131" s="46"/>
      <c r="C131" s="47"/>
      <c r="D131" s="48"/>
      <c r="E131" s="49"/>
      <c r="F131" s="49"/>
      <c r="G131" s="49"/>
      <c r="H131" s="58"/>
    </row>
    <row r="132" spans="1:9" s="51" customFormat="1" ht="11.25" customHeight="1" x14ac:dyDescent="0.25">
      <c r="A132" s="46"/>
      <c r="C132" s="35" t="s">
        <v>15</v>
      </c>
      <c r="E132" s="61" t="s">
        <v>16</v>
      </c>
      <c r="F132" s="61"/>
      <c r="G132" s="6"/>
      <c r="H132" s="6"/>
    </row>
    <row r="133" spans="1:9" s="51" customFormat="1" ht="30" customHeight="1" x14ac:dyDescent="0.25">
      <c r="A133" s="52"/>
      <c r="C133" s="36" t="s">
        <v>17</v>
      </c>
      <c r="E133" s="62" t="s">
        <v>18</v>
      </c>
      <c r="F133" s="62"/>
      <c r="G133" s="6"/>
      <c r="H133" s="6"/>
    </row>
    <row r="134" spans="1:9" ht="17.25" customHeight="1" x14ac:dyDescent="0.25">
      <c r="B134" s="26"/>
      <c r="C134" s="26"/>
      <c r="D134" s="1"/>
      <c r="E134" s="34"/>
    </row>
    <row r="135" spans="1:9" ht="15" customHeight="1" x14ac:dyDescent="0.25">
      <c r="B135" s="1"/>
      <c r="C135" s="37"/>
      <c r="D135" s="38" t="s">
        <v>19</v>
      </c>
      <c r="E135" s="37"/>
      <c r="F135" s="53"/>
      <c r="G135" s="53"/>
    </row>
    <row r="136" spans="1:9" ht="12.95" customHeight="1" x14ac:dyDescent="0.25">
      <c r="B136" s="1"/>
      <c r="C136" s="39"/>
      <c r="D136" s="40" t="s">
        <v>20</v>
      </c>
      <c r="E136" s="39"/>
      <c r="F136" s="54"/>
      <c r="G136" s="54"/>
    </row>
    <row r="137" spans="1:9" x14ac:dyDescent="0.25">
      <c r="A137" s="3"/>
      <c r="E137" s="27"/>
    </row>
    <row r="138" spans="1:9" x14ac:dyDescent="0.25">
      <c r="A138" s="3"/>
      <c r="E138" s="27"/>
    </row>
    <row r="139" spans="1:9" x14ac:dyDescent="0.25">
      <c r="A139" s="3"/>
      <c r="E139" s="27"/>
    </row>
    <row r="140" spans="1:9" x14ac:dyDescent="0.25">
      <c r="A140" s="3"/>
      <c r="E140" s="27"/>
    </row>
    <row r="141" spans="1:9" x14ac:dyDescent="0.25">
      <c r="A141" s="3"/>
      <c r="E141" s="27"/>
    </row>
    <row r="142" spans="1:9" s="30" customFormat="1" ht="21.95" customHeight="1" x14ac:dyDescent="0.25">
      <c r="B142" s="3"/>
      <c r="C142" s="1"/>
      <c r="D142" s="25"/>
      <c r="E142" s="27"/>
      <c r="F142" s="7"/>
      <c r="G142" s="7"/>
      <c r="H142" s="7"/>
      <c r="I142" s="1"/>
    </row>
    <row r="143" spans="1:9" s="30" customFormat="1" ht="21.95" customHeight="1" x14ac:dyDescent="0.25">
      <c r="B143" s="3"/>
      <c r="C143" s="1"/>
      <c r="D143" s="25"/>
      <c r="E143" s="27"/>
      <c r="F143" s="7"/>
      <c r="G143" s="7"/>
      <c r="H143" s="7"/>
      <c r="I143" s="1"/>
    </row>
    <row r="144" spans="1:9" s="30" customFormat="1" ht="21.95" customHeight="1" x14ac:dyDescent="0.25">
      <c r="B144" s="3"/>
      <c r="C144" s="1"/>
      <c r="D144" s="25"/>
      <c r="E144" s="27"/>
      <c r="F144" s="7"/>
      <c r="G144" s="7"/>
      <c r="H144" s="7"/>
      <c r="I144" s="1"/>
    </row>
    <row r="145" spans="1:9" s="30" customFormat="1" ht="21.95" customHeight="1" x14ac:dyDescent="0.25">
      <c r="B145" s="3"/>
      <c r="C145" s="1"/>
      <c r="D145" s="25"/>
      <c r="E145" s="27"/>
      <c r="F145" s="7"/>
      <c r="G145" s="7"/>
      <c r="H145" s="7"/>
      <c r="I145" s="1"/>
    </row>
    <row r="146" spans="1:9" s="30" customFormat="1" ht="21.95" customHeight="1" x14ac:dyDescent="0.25">
      <c r="B146" s="3"/>
      <c r="C146" s="1"/>
      <c r="D146" s="25"/>
      <c r="E146" s="27"/>
      <c r="F146" s="7"/>
      <c r="G146" s="7"/>
      <c r="H146" s="7"/>
      <c r="I146" s="1"/>
    </row>
    <row r="147" spans="1:9" x14ac:dyDescent="0.25">
      <c r="A147" s="3"/>
      <c r="E147" s="27"/>
    </row>
    <row r="148" spans="1:9" x14ac:dyDescent="0.25">
      <c r="A148" s="3"/>
      <c r="E148" s="27"/>
    </row>
    <row r="149" spans="1:9" s="30" customFormat="1" ht="21.95" customHeight="1" x14ac:dyDescent="0.25">
      <c r="B149" s="3"/>
      <c r="C149" s="1"/>
      <c r="D149" s="25"/>
      <c r="E149" s="27"/>
      <c r="F149" s="7"/>
      <c r="G149" s="7"/>
      <c r="H149" s="7"/>
      <c r="I149" s="1"/>
    </row>
    <row r="150" spans="1:9" s="30" customFormat="1" ht="21.95" customHeight="1" x14ac:dyDescent="0.25">
      <c r="B150" s="3"/>
      <c r="C150" s="1"/>
      <c r="D150" s="25"/>
      <c r="E150" s="27"/>
      <c r="F150" s="7"/>
      <c r="G150" s="7"/>
      <c r="H150" s="7"/>
      <c r="I150" s="1"/>
    </row>
    <row r="151" spans="1:9" s="30" customFormat="1" ht="21.95" customHeight="1" x14ac:dyDescent="0.25">
      <c r="B151" s="3"/>
      <c r="C151" s="1"/>
      <c r="D151" s="25"/>
      <c r="E151" s="27"/>
      <c r="F151" s="7"/>
      <c r="G151" s="7"/>
      <c r="H151" s="7"/>
      <c r="I151" s="1"/>
    </row>
    <row r="152" spans="1:9" x14ac:dyDescent="0.25">
      <c r="A152" s="3"/>
      <c r="E152" s="27"/>
    </row>
    <row r="153" spans="1:9" s="30" customFormat="1" ht="33.75" customHeight="1" x14ac:dyDescent="0.25">
      <c r="B153" s="3"/>
      <c r="C153" s="1"/>
      <c r="D153" s="25"/>
      <c r="E153" s="27"/>
      <c r="F153" s="7"/>
      <c r="G153" s="7"/>
      <c r="H153" s="7"/>
      <c r="I153" s="1"/>
    </row>
    <row r="154" spans="1:9" s="30" customFormat="1" ht="21.95" customHeight="1" x14ac:dyDescent="0.25">
      <c r="B154" s="3"/>
      <c r="C154" s="1"/>
      <c r="D154" s="25"/>
      <c r="E154" s="27"/>
      <c r="F154" s="7"/>
      <c r="G154" s="7"/>
      <c r="H154" s="7"/>
      <c r="I154" s="1"/>
    </row>
    <row r="155" spans="1:9" s="30" customFormat="1" ht="21.95" customHeight="1" x14ac:dyDescent="0.25">
      <c r="B155" s="3"/>
      <c r="C155" s="1"/>
      <c r="D155" s="25"/>
      <c r="E155" s="27"/>
      <c r="F155" s="7"/>
      <c r="G155" s="7"/>
      <c r="H155" s="7"/>
      <c r="I155" s="1"/>
    </row>
    <row r="156" spans="1:9" s="30" customFormat="1" ht="21.95" customHeight="1" x14ac:dyDescent="0.25">
      <c r="B156" s="3"/>
      <c r="C156" s="1"/>
      <c r="D156" s="25"/>
      <c r="E156" s="27"/>
      <c r="F156" s="7"/>
      <c r="G156" s="7"/>
      <c r="H156" s="7"/>
      <c r="I156" s="1"/>
    </row>
    <row r="157" spans="1:9" s="30" customFormat="1" ht="21.95" customHeight="1" x14ac:dyDescent="0.25">
      <c r="B157" s="3"/>
      <c r="C157" s="1"/>
      <c r="D157" s="25"/>
      <c r="E157" s="27"/>
      <c r="F157" s="7"/>
      <c r="G157" s="7"/>
      <c r="H157" s="7"/>
      <c r="I157" s="1"/>
    </row>
    <row r="158" spans="1:9" s="30" customFormat="1" ht="21.95" customHeight="1" x14ac:dyDescent="0.25">
      <c r="B158" s="3"/>
      <c r="C158" s="1"/>
      <c r="D158" s="25"/>
      <c r="E158" s="27"/>
      <c r="F158" s="7"/>
      <c r="G158" s="7"/>
      <c r="H158" s="7"/>
      <c r="I158" s="1"/>
    </row>
    <row r="159" spans="1:9" x14ac:dyDescent="0.25">
      <c r="A159" s="3"/>
      <c r="E159" s="27"/>
    </row>
    <row r="160" spans="1:9" x14ac:dyDescent="0.25">
      <c r="A160" s="3"/>
      <c r="B160" s="1"/>
      <c r="E160" s="27"/>
    </row>
    <row r="161" spans="1:15" x14ac:dyDescent="0.25">
      <c r="A161" s="3"/>
      <c r="B161" s="1"/>
      <c r="D161" s="1"/>
      <c r="E161" s="27"/>
    </row>
    <row r="162" spans="1:15" x14ac:dyDescent="0.25">
      <c r="A162" s="3"/>
      <c r="B162" s="1"/>
      <c r="D162" s="1"/>
      <c r="E162" s="27"/>
    </row>
    <row r="163" spans="1:15" s="7" customFormat="1" ht="21.95" customHeight="1" x14ac:dyDescent="0.25">
      <c r="A163" s="3"/>
      <c r="B163" s="1"/>
      <c r="C163" s="1"/>
      <c r="D163" s="1"/>
      <c r="E163" s="27"/>
      <c r="I163" s="1"/>
      <c r="J163" s="1"/>
      <c r="K163" s="1"/>
      <c r="L163" s="1"/>
      <c r="M163" s="1"/>
      <c r="N163" s="1"/>
      <c r="O163" s="1"/>
    </row>
    <row r="164" spans="1:15" s="7" customFormat="1" ht="21.95" customHeight="1" x14ac:dyDescent="0.25">
      <c r="A164" s="3"/>
      <c r="B164" s="1"/>
      <c r="C164" s="1"/>
      <c r="D164" s="1"/>
      <c r="E164" s="27"/>
      <c r="I164" s="1"/>
      <c r="J164" s="1"/>
      <c r="K164" s="1"/>
      <c r="L164" s="1"/>
      <c r="M164" s="1"/>
      <c r="N164" s="1"/>
      <c r="O164" s="1"/>
    </row>
    <row r="165" spans="1:15" s="7" customFormat="1" ht="21.95" customHeight="1" x14ac:dyDescent="0.25">
      <c r="A165" s="3"/>
      <c r="B165" s="1"/>
      <c r="C165" s="1"/>
      <c r="D165" s="1"/>
      <c r="E165" s="27"/>
      <c r="I165" s="1"/>
      <c r="J165" s="1"/>
      <c r="K165" s="1"/>
      <c r="L165" s="1"/>
      <c r="M165" s="1"/>
      <c r="N165" s="1"/>
      <c r="O165" s="1"/>
    </row>
    <row r="166" spans="1:15" s="7" customFormat="1" ht="21.95" customHeight="1" x14ac:dyDescent="0.25">
      <c r="A166" s="3"/>
      <c r="B166" s="1"/>
      <c r="C166" s="1"/>
      <c r="D166" s="1"/>
      <c r="E166" s="27"/>
      <c r="I166" s="1"/>
      <c r="J166" s="1"/>
      <c r="K166" s="1"/>
      <c r="L166" s="1"/>
      <c r="M166" s="1"/>
      <c r="N166" s="1"/>
      <c r="O166" s="1"/>
    </row>
    <row r="167" spans="1:15" s="7" customFormat="1" ht="21.95" customHeight="1" x14ac:dyDescent="0.25">
      <c r="A167" s="3"/>
      <c r="B167" s="1"/>
      <c r="C167" s="1"/>
      <c r="D167" s="1"/>
      <c r="E167" s="27"/>
      <c r="I167" s="1"/>
      <c r="J167" s="1"/>
      <c r="K167" s="1"/>
      <c r="L167" s="1"/>
      <c r="M167" s="1"/>
      <c r="N167" s="1"/>
      <c r="O167" s="1"/>
    </row>
    <row r="168" spans="1:15" s="7" customFormat="1" ht="21.95" customHeight="1" x14ac:dyDescent="0.25">
      <c r="A168" s="3"/>
      <c r="B168" s="1"/>
      <c r="C168" s="1"/>
      <c r="D168" s="1"/>
      <c r="E168" s="27"/>
      <c r="I168" s="1"/>
      <c r="J168" s="1"/>
      <c r="K168" s="1"/>
      <c r="L168" s="1"/>
      <c r="M168" s="1"/>
      <c r="N168" s="1"/>
      <c r="O168" s="1"/>
    </row>
    <row r="169" spans="1:15" s="7" customFormat="1" x14ac:dyDescent="0.25">
      <c r="A169" s="3"/>
      <c r="B169" s="1"/>
      <c r="C169" s="1"/>
      <c r="D169" s="1"/>
      <c r="E169" s="27"/>
      <c r="I169" s="1"/>
      <c r="J169" s="1"/>
      <c r="K169" s="1"/>
      <c r="L169" s="1"/>
      <c r="M169" s="1"/>
      <c r="N169" s="1"/>
      <c r="O169" s="1"/>
    </row>
    <row r="170" spans="1:15" s="7" customFormat="1" x14ac:dyDescent="0.25">
      <c r="A170" s="3"/>
      <c r="B170" s="1"/>
      <c r="C170" s="1"/>
      <c r="D170" s="1"/>
      <c r="E170" s="27"/>
      <c r="I170" s="1"/>
      <c r="J170" s="1"/>
      <c r="K170" s="1"/>
      <c r="L170" s="1"/>
      <c r="M170" s="1"/>
      <c r="N170" s="1"/>
      <c r="O170" s="1"/>
    </row>
    <row r="171" spans="1:15" s="7" customFormat="1" x14ac:dyDescent="0.25">
      <c r="A171" s="3"/>
      <c r="B171" s="1"/>
      <c r="C171" s="1"/>
      <c r="D171" s="1"/>
      <c r="E171" s="27"/>
      <c r="I171" s="1"/>
      <c r="J171" s="1"/>
      <c r="K171" s="1"/>
      <c r="L171" s="1"/>
      <c r="M171" s="1"/>
      <c r="N171" s="1"/>
      <c r="O171" s="1"/>
    </row>
    <row r="172" spans="1:15" s="7" customFormat="1" x14ac:dyDescent="0.25">
      <c r="A172" s="3"/>
      <c r="B172" s="1"/>
      <c r="C172" s="1"/>
      <c r="D172" s="1"/>
      <c r="E172" s="27"/>
      <c r="I172" s="1"/>
      <c r="J172" s="1"/>
      <c r="K172" s="1"/>
      <c r="L172" s="1"/>
      <c r="M172" s="1"/>
      <c r="N172" s="1"/>
      <c r="O172" s="1"/>
    </row>
    <row r="173" spans="1:15" s="7" customFormat="1" ht="21.95" customHeight="1" x14ac:dyDescent="0.25">
      <c r="A173" s="3"/>
      <c r="B173" s="1"/>
      <c r="C173" s="1"/>
      <c r="D173" s="1"/>
      <c r="E173" s="27"/>
      <c r="I173" s="1"/>
      <c r="J173" s="1"/>
      <c r="K173" s="1"/>
      <c r="L173" s="1"/>
      <c r="M173" s="1"/>
      <c r="N173" s="1"/>
      <c r="O173" s="1"/>
    </row>
    <row r="174" spans="1:15" s="7" customFormat="1" x14ac:dyDescent="0.25">
      <c r="A174" s="3"/>
      <c r="B174" s="1"/>
      <c r="C174" s="1"/>
      <c r="D174" s="1"/>
      <c r="E174" s="27"/>
      <c r="I174" s="1"/>
      <c r="J174" s="1"/>
      <c r="K174" s="1"/>
      <c r="L174" s="1"/>
      <c r="M174" s="1"/>
      <c r="N174" s="1"/>
      <c r="O174" s="1"/>
    </row>
    <row r="175" spans="1:15" s="7" customFormat="1" ht="21.95" customHeight="1" x14ac:dyDescent="0.25">
      <c r="A175" s="3"/>
      <c r="B175" s="1"/>
      <c r="C175" s="1"/>
      <c r="D175" s="1"/>
      <c r="E175" s="27"/>
      <c r="I175" s="1"/>
      <c r="J175" s="1"/>
      <c r="K175" s="1"/>
      <c r="L175" s="1"/>
      <c r="M175" s="1"/>
      <c r="N175" s="1"/>
      <c r="O175" s="1"/>
    </row>
    <row r="176" spans="1:15" s="7" customFormat="1" ht="21.95" customHeight="1" x14ac:dyDescent="0.25">
      <c r="A176" s="3"/>
      <c r="B176" s="1"/>
      <c r="C176" s="1"/>
      <c r="D176" s="1"/>
      <c r="E176" s="27"/>
      <c r="I176" s="1"/>
      <c r="J176" s="1"/>
      <c r="K176" s="1"/>
      <c r="L176" s="1"/>
      <c r="M176" s="1"/>
      <c r="N176" s="1"/>
      <c r="O176" s="1"/>
    </row>
    <row r="177" spans="1:15" s="7" customFormat="1" ht="21.95" customHeight="1" x14ac:dyDescent="0.25">
      <c r="A177" s="3"/>
      <c r="B177" s="1"/>
      <c r="C177" s="1"/>
      <c r="D177" s="1"/>
      <c r="E177" s="27"/>
      <c r="I177" s="1"/>
      <c r="J177" s="1"/>
      <c r="K177" s="1"/>
      <c r="L177" s="1"/>
      <c r="M177" s="1"/>
      <c r="N177" s="1"/>
      <c r="O177" s="1"/>
    </row>
    <row r="178" spans="1:15" s="7" customFormat="1" ht="21.95" customHeight="1" x14ac:dyDescent="0.25">
      <c r="A178" s="3"/>
      <c r="B178" s="1"/>
      <c r="C178" s="1"/>
      <c r="D178" s="1"/>
      <c r="I178" s="1"/>
      <c r="J178" s="1"/>
      <c r="K178" s="1"/>
      <c r="L178" s="1"/>
      <c r="M178" s="1"/>
      <c r="N178" s="1"/>
      <c r="O178" s="1"/>
    </row>
    <row r="179" spans="1:15" s="7" customFormat="1" ht="21.95" customHeight="1" x14ac:dyDescent="0.25">
      <c r="A179" s="3"/>
      <c r="B179" s="1"/>
      <c r="C179" s="1"/>
      <c r="D179" s="1"/>
      <c r="I179" s="1"/>
      <c r="J179" s="1"/>
      <c r="K179" s="1"/>
      <c r="L179" s="1"/>
      <c r="M179" s="1"/>
      <c r="N179" s="1"/>
      <c r="O179" s="1"/>
    </row>
    <row r="180" spans="1:15" s="7" customFormat="1" x14ac:dyDescent="0.25">
      <c r="A180" s="3"/>
      <c r="B180" s="1"/>
      <c r="C180" s="1"/>
      <c r="D180" s="1"/>
      <c r="I180" s="1"/>
      <c r="J180" s="1"/>
      <c r="K180" s="1"/>
      <c r="L180" s="1"/>
      <c r="M180" s="1"/>
      <c r="N180" s="1"/>
      <c r="O180" s="1"/>
    </row>
    <row r="181" spans="1:15" s="7" customFormat="1" ht="21.95" customHeight="1" x14ac:dyDescent="0.25">
      <c r="A181" s="3"/>
      <c r="B181" s="1"/>
      <c r="C181" s="1"/>
      <c r="D181" s="1"/>
      <c r="I181" s="1"/>
      <c r="J181" s="1"/>
      <c r="K181" s="1"/>
      <c r="L181" s="1"/>
      <c r="M181" s="1"/>
      <c r="N181" s="1"/>
      <c r="O181" s="1"/>
    </row>
    <row r="182" spans="1:15" s="7" customFormat="1" ht="21.95" customHeight="1" x14ac:dyDescent="0.25">
      <c r="A182" s="3"/>
      <c r="B182" s="1"/>
      <c r="C182" s="1"/>
      <c r="D182" s="1"/>
      <c r="I182" s="1"/>
      <c r="J182" s="1"/>
      <c r="K182" s="1"/>
      <c r="L182" s="1"/>
      <c r="M182" s="1"/>
      <c r="N182" s="1"/>
      <c r="O182" s="1"/>
    </row>
    <row r="183" spans="1:15" s="7" customFormat="1" ht="21.95" customHeight="1" x14ac:dyDescent="0.25">
      <c r="A183" s="3"/>
      <c r="B183" s="1"/>
      <c r="C183" s="1"/>
      <c r="D183" s="1"/>
      <c r="I183" s="1"/>
      <c r="J183" s="1"/>
      <c r="K183" s="1"/>
      <c r="L183" s="1"/>
      <c r="M183" s="1"/>
      <c r="N183" s="1"/>
      <c r="O183" s="1"/>
    </row>
    <row r="184" spans="1:15" s="7" customFormat="1" ht="21.95" customHeight="1" x14ac:dyDescent="0.25">
      <c r="A184" s="3"/>
      <c r="B184" s="1"/>
      <c r="C184" s="1"/>
      <c r="D184" s="1"/>
      <c r="I184" s="1"/>
      <c r="J184" s="1"/>
      <c r="K184" s="1"/>
      <c r="L184" s="1"/>
      <c r="M184" s="1"/>
      <c r="N184" s="1"/>
      <c r="O184" s="1"/>
    </row>
    <row r="185" spans="1:15" s="7" customFormat="1" ht="21.95" customHeight="1" x14ac:dyDescent="0.25">
      <c r="A185" s="3"/>
      <c r="B185" s="1"/>
      <c r="C185" s="1"/>
      <c r="D185" s="1"/>
      <c r="I185" s="1"/>
      <c r="J185" s="1"/>
      <c r="K185" s="1"/>
      <c r="L185" s="1"/>
      <c r="M185" s="1"/>
      <c r="N185" s="1"/>
      <c r="O185" s="1"/>
    </row>
    <row r="186" spans="1:15" s="7" customFormat="1" ht="21.95" customHeight="1" x14ac:dyDescent="0.25">
      <c r="A186" s="3"/>
      <c r="B186" s="1"/>
      <c r="C186" s="1"/>
      <c r="D186" s="1"/>
      <c r="I186" s="1"/>
      <c r="J186" s="1"/>
      <c r="K186" s="1"/>
      <c r="L186" s="1"/>
      <c r="M186" s="1"/>
      <c r="N186" s="1"/>
      <c r="O186" s="1"/>
    </row>
    <row r="187" spans="1:15" s="7" customFormat="1" x14ac:dyDescent="0.25">
      <c r="A187" s="3"/>
      <c r="B187" s="1"/>
      <c r="C187" s="1"/>
      <c r="D187" s="1"/>
      <c r="I187" s="1"/>
      <c r="J187" s="1"/>
      <c r="K187" s="1"/>
      <c r="L187" s="1"/>
      <c r="M187" s="1"/>
      <c r="N187" s="1"/>
      <c r="O187" s="1"/>
    </row>
    <row r="188" spans="1:15" s="7" customFormat="1" x14ac:dyDescent="0.25">
      <c r="A188" s="3"/>
      <c r="B188" s="1"/>
      <c r="C188" s="1"/>
      <c r="D188" s="1"/>
      <c r="I188" s="1"/>
      <c r="J188" s="1"/>
      <c r="K188" s="1"/>
      <c r="L188" s="1"/>
      <c r="M188" s="1"/>
      <c r="N188" s="1"/>
      <c r="O188" s="1"/>
    </row>
    <row r="189" spans="1:15" s="7" customFormat="1" x14ac:dyDescent="0.25">
      <c r="A189" s="3"/>
      <c r="B189" s="1"/>
      <c r="C189" s="1"/>
      <c r="D189" s="1"/>
      <c r="I189" s="1"/>
      <c r="J189" s="1"/>
      <c r="K189" s="1"/>
      <c r="L189" s="1"/>
      <c r="M189" s="1"/>
      <c r="N189" s="1"/>
      <c r="O189" s="1"/>
    </row>
    <row r="190" spans="1:15" s="7" customFormat="1" ht="21.95" customHeight="1" x14ac:dyDescent="0.25">
      <c r="A190" s="3"/>
      <c r="B190" s="1"/>
      <c r="C190" s="1"/>
      <c r="D190" s="1"/>
      <c r="I190" s="1"/>
      <c r="J190" s="1"/>
      <c r="K190" s="1"/>
      <c r="L190" s="1"/>
      <c r="M190" s="1"/>
      <c r="N190" s="1"/>
      <c r="O190" s="1"/>
    </row>
    <row r="191" spans="1:15" s="7" customFormat="1" ht="21.95" customHeight="1" x14ac:dyDescent="0.25">
      <c r="A191" s="3"/>
      <c r="B191" s="1"/>
      <c r="C191" s="1"/>
      <c r="D191" s="1"/>
      <c r="I191" s="1"/>
      <c r="J191" s="1"/>
      <c r="K191" s="1"/>
      <c r="L191" s="1"/>
      <c r="M191" s="1"/>
      <c r="N191" s="1"/>
      <c r="O191" s="1"/>
    </row>
    <row r="192" spans="1:15" s="7" customFormat="1" ht="21.95" customHeight="1" x14ac:dyDescent="0.25">
      <c r="A192" s="30"/>
      <c r="B192" s="3"/>
      <c r="C192" s="1"/>
      <c r="D192" s="1"/>
      <c r="I192" s="1"/>
      <c r="J192" s="1"/>
      <c r="K192" s="1"/>
      <c r="L192" s="1"/>
      <c r="M192" s="1"/>
      <c r="N192" s="1"/>
      <c r="O192" s="1"/>
    </row>
    <row r="198" spans="1:8" hidden="1" x14ac:dyDescent="0.25"/>
    <row r="199" spans="1:8" s="28" customFormat="1" ht="32.1" customHeight="1" x14ac:dyDescent="0.25">
      <c r="A199" s="30"/>
      <c r="B199" s="3"/>
      <c r="C199" s="1"/>
      <c r="D199" s="25"/>
      <c r="E199" s="7"/>
      <c r="F199" s="7"/>
      <c r="G199" s="7"/>
      <c r="H199" s="59"/>
    </row>
    <row r="208" spans="1:8" x14ac:dyDescent="0.25">
      <c r="A208" s="3"/>
      <c r="B208" s="1"/>
    </row>
    <row r="209" spans="1:15" x14ac:dyDescent="0.25">
      <c r="A209" s="3"/>
      <c r="B209" s="1"/>
      <c r="D209" s="1"/>
    </row>
    <row r="210" spans="1:15" x14ac:dyDescent="0.25">
      <c r="A210" s="3"/>
      <c r="B210" s="1"/>
      <c r="D210" s="1"/>
    </row>
    <row r="211" spans="1:15" s="7" customFormat="1" x14ac:dyDescent="0.25">
      <c r="A211" s="3"/>
      <c r="B211" s="1"/>
      <c r="C211" s="1"/>
      <c r="D211" s="1"/>
      <c r="I211" s="1"/>
      <c r="J211" s="1"/>
      <c r="K211" s="1"/>
      <c r="L211" s="1"/>
      <c r="M211" s="1"/>
      <c r="N211" s="1"/>
      <c r="O211" s="1"/>
    </row>
    <row r="212" spans="1:15" s="7" customFormat="1" x14ac:dyDescent="0.25">
      <c r="A212" s="3"/>
      <c r="B212" s="1"/>
      <c r="C212" s="1"/>
      <c r="D212" s="1"/>
      <c r="I212" s="1"/>
      <c r="J212" s="1"/>
      <c r="K212" s="1"/>
      <c r="L212" s="1"/>
      <c r="M212" s="1"/>
      <c r="N212" s="1"/>
      <c r="O212" s="1"/>
    </row>
    <row r="213" spans="1:15" s="7" customFormat="1" x14ac:dyDescent="0.25">
      <c r="A213" s="3"/>
      <c r="B213" s="1"/>
      <c r="C213" s="1"/>
      <c r="D213" s="1"/>
      <c r="I213" s="1"/>
      <c r="J213" s="1"/>
      <c r="K213" s="1"/>
      <c r="L213" s="1"/>
      <c r="M213" s="1"/>
      <c r="N213" s="1"/>
      <c r="O213" s="1"/>
    </row>
    <row r="214" spans="1:15" s="7" customFormat="1" x14ac:dyDescent="0.25">
      <c r="A214" s="3"/>
      <c r="B214" s="1"/>
      <c r="C214" s="1"/>
      <c r="D214" s="1"/>
      <c r="I214" s="1"/>
      <c r="J214" s="1"/>
      <c r="K214" s="1"/>
      <c r="L214" s="1"/>
      <c r="M214" s="1"/>
      <c r="N214" s="1"/>
      <c r="O214" s="1"/>
    </row>
    <row r="215" spans="1:15" s="7" customFormat="1" x14ac:dyDescent="0.25">
      <c r="A215" s="3"/>
      <c r="B215" s="1"/>
      <c r="C215" s="1"/>
      <c r="D215" s="1"/>
      <c r="I215" s="1"/>
      <c r="J215" s="1"/>
      <c r="K215" s="1"/>
      <c r="L215" s="1"/>
      <c r="M215" s="1"/>
      <c r="N215" s="1"/>
      <c r="O215" s="1"/>
    </row>
    <row r="216" spans="1:15" s="7" customFormat="1" x14ac:dyDescent="0.25">
      <c r="A216" s="3"/>
      <c r="B216" s="1"/>
      <c r="C216" s="1"/>
      <c r="D216" s="1"/>
      <c r="I216" s="1"/>
      <c r="J216" s="1"/>
      <c r="K216" s="1"/>
      <c r="L216" s="1"/>
      <c r="M216" s="1"/>
      <c r="N216" s="1"/>
      <c r="O216" s="1"/>
    </row>
    <row r="217" spans="1:15" s="7" customFormat="1" x14ac:dyDescent="0.25">
      <c r="A217" s="3"/>
      <c r="B217" s="1"/>
      <c r="C217" s="1"/>
      <c r="D217" s="1"/>
      <c r="I217" s="1"/>
      <c r="J217" s="1"/>
      <c r="K217" s="1"/>
      <c r="L217" s="1"/>
      <c r="M217" s="1"/>
      <c r="N217" s="1"/>
      <c r="O217" s="1"/>
    </row>
    <row r="218" spans="1:15" s="7" customFormat="1" x14ac:dyDescent="0.25">
      <c r="A218" s="3"/>
      <c r="B218" s="1"/>
      <c r="C218" s="1"/>
      <c r="D218" s="1"/>
      <c r="I218" s="1"/>
      <c r="J218" s="1"/>
      <c r="K218" s="1"/>
      <c r="L218" s="1"/>
      <c r="M218" s="1"/>
      <c r="N218" s="1"/>
      <c r="O218" s="1"/>
    </row>
    <row r="219" spans="1:15" s="7" customFormat="1" x14ac:dyDescent="0.25">
      <c r="A219" s="3"/>
      <c r="B219" s="1"/>
      <c r="C219" s="1"/>
      <c r="D219" s="1"/>
      <c r="I219" s="1"/>
      <c r="J219" s="1"/>
      <c r="K219" s="1"/>
      <c r="L219" s="1"/>
      <c r="M219" s="1"/>
      <c r="N219" s="1"/>
      <c r="O219" s="1"/>
    </row>
    <row r="220" spans="1:15" s="7" customFormat="1" x14ac:dyDescent="0.25">
      <c r="A220" s="3"/>
      <c r="B220" s="1"/>
      <c r="C220" s="1"/>
      <c r="D220" s="1"/>
      <c r="I220" s="1"/>
      <c r="J220" s="1"/>
      <c r="K220" s="1"/>
      <c r="L220" s="1"/>
      <c r="M220" s="1"/>
      <c r="N220" s="1"/>
      <c r="O220" s="1"/>
    </row>
    <row r="221" spans="1:15" s="7" customFormat="1" x14ac:dyDescent="0.25">
      <c r="A221" s="3"/>
      <c r="B221" s="1"/>
      <c r="C221" s="1"/>
      <c r="D221" s="1"/>
      <c r="I221" s="1"/>
      <c r="J221" s="1"/>
      <c r="K221" s="1"/>
      <c r="L221" s="1"/>
      <c r="M221" s="1"/>
      <c r="N221" s="1"/>
      <c r="O221" s="1"/>
    </row>
    <row r="222" spans="1:15" s="7" customFormat="1" x14ac:dyDescent="0.25">
      <c r="A222" s="3"/>
      <c r="B222" s="1"/>
      <c r="C222" s="1"/>
      <c r="D222" s="1"/>
      <c r="I222" s="1"/>
      <c r="J222" s="1"/>
      <c r="K222" s="1"/>
      <c r="L222" s="1"/>
      <c r="M222" s="1"/>
      <c r="N222" s="1"/>
      <c r="O222" s="1"/>
    </row>
    <row r="223" spans="1:15" s="7" customFormat="1" x14ac:dyDescent="0.25">
      <c r="A223" s="3"/>
      <c r="B223" s="1"/>
      <c r="C223" s="1"/>
      <c r="D223" s="1"/>
      <c r="I223" s="1"/>
      <c r="J223" s="1"/>
      <c r="K223" s="1"/>
      <c r="L223" s="1"/>
      <c r="M223" s="1"/>
      <c r="N223" s="1"/>
      <c r="O223" s="1"/>
    </row>
    <row r="224" spans="1:15" s="7" customFormat="1" x14ac:dyDescent="0.25">
      <c r="A224" s="3"/>
      <c r="B224" s="1"/>
      <c r="C224" s="1"/>
      <c r="D224" s="1"/>
      <c r="I224" s="1"/>
      <c r="J224" s="1"/>
      <c r="K224" s="1"/>
      <c r="L224" s="1"/>
      <c r="M224" s="1"/>
      <c r="N224" s="1"/>
      <c r="O224" s="1"/>
    </row>
    <row r="225" spans="1:15" s="7" customFormat="1" x14ac:dyDescent="0.25">
      <c r="A225" s="3"/>
      <c r="B225" s="1"/>
      <c r="C225" s="1"/>
      <c r="D225" s="1"/>
      <c r="I225" s="1"/>
      <c r="J225" s="1"/>
      <c r="K225" s="1"/>
      <c r="L225" s="1"/>
      <c r="M225" s="1"/>
      <c r="N225" s="1"/>
      <c r="O225" s="1"/>
    </row>
    <row r="226" spans="1:15" s="7" customFormat="1" x14ac:dyDescent="0.25">
      <c r="A226" s="3"/>
      <c r="B226" s="1"/>
      <c r="C226" s="1"/>
      <c r="D226" s="1"/>
      <c r="I226" s="1"/>
      <c r="J226" s="1"/>
      <c r="K226" s="1"/>
      <c r="L226" s="1"/>
      <c r="M226" s="1"/>
      <c r="N226" s="1"/>
      <c r="O226" s="1"/>
    </row>
    <row r="227" spans="1:15" s="7" customFormat="1" x14ac:dyDescent="0.25">
      <c r="A227" s="3"/>
      <c r="B227" s="1"/>
      <c r="C227" s="1"/>
      <c r="D227" s="1"/>
      <c r="I227" s="1"/>
      <c r="J227" s="1"/>
      <c r="K227" s="1"/>
      <c r="L227" s="1"/>
      <c r="M227" s="1"/>
      <c r="N227" s="1"/>
      <c r="O227" s="1"/>
    </row>
    <row r="228" spans="1:15" s="7" customFormat="1" x14ac:dyDescent="0.25">
      <c r="A228" s="3"/>
      <c r="B228" s="1"/>
      <c r="C228" s="1"/>
      <c r="D228" s="1"/>
      <c r="I228" s="1"/>
      <c r="J228" s="1"/>
      <c r="K228" s="1"/>
      <c r="L228" s="1"/>
      <c r="M228" s="1"/>
      <c r="N228" s="1"/>
      <c r="O228" s="1"/>
    </row>
    <row r="229" spans="1:15" s="7" customFormat="1" x14ac:dyDescent="0.25">
      <c r="A229" s="3"/>
      <c r="B229" s="1"/>
      <c r="C229" s="1"/>
      <c r="D229" s="1"/>
      <c r="I229" s="1"/>
      <c r="J229" s="1"/>
      <c r="K229" s="1"/>
      <c r="L229" s="1"/>
      <c r="M229" s="1"/>
      <c r="N229" s="1"/>
      <c r="O229" s="1"/>
    </row>
    <row r="230" spans="1:15" s="7" customFormat="1" x14ac:dyDescent="0.25">
      <c r="A230" s="3"/>
      <c r="B230" s="1"/>
      <c r="C230" s="1"/>
      <c r="D230" s="1"/>
      <c r="I230" s="1"/>
      <c r="J230" s="1"/>
      <c r="K230" s="1"/>
      <c r="L230" s="1"/>
      <c r="M230" s="1"/>
      <c r="N230" s="1"/>
      <c r="O230" s="1"/>
    </row>
    <row r="231" spans="1:15" s="7" customFormat="1" x14ac:dyDescent="0.25">
      <c r="A231" s="3"/>
      <c r="B231" s="1"/>
      <c r="C231" s="1"/>
      <c r="D231" s="1"/>
      <c r="I231" s="1"/>
      <c r="J231" s="1"/>
      <c r="K231" s="1"/>
      <c r="L231" s="1"/>
      <c r="M231" s="1"/>
      <c r="N231" s="1"/>
      <c r="O231" s="1"/>
    </row>
    <row r="232" spans="1:15" s="7" customFormat="1" x14ac:dyDescent="0.25">
      <c r="A232" s="3"/>
      <c r="B232" s="1"/>
      <c r="C232" s="1"/>
      <c r="D232" s="1"/>
      <c r="I232" s="1"/>
      <c r="J232" s="1"/>
      <c r="K232" s="1"/>
      <c r="L232" s="1"/>
      <c r="M232" s="1"/>
      <c r="N232" s="1"/>
      <c r="O232" s="1"/>
    </row>
    <row r="233" spans="1:15" s="7" customFormat="1" x14ac:dyDescent="0.25">
      <c r="A233" s="3"/>
      <c r="B233" s="1"/>
      <c r="C233" s="1"/>
      <c r="D233" s="1"/>
      <c r="I233" s="1"/>
      <c r="J233" s="1"/>
      <c r="K233" s="1"/>
      <c r="L233" s="1"/>
      <c r="M233" s="1"/>
      <c r="N233" s="1"/>
      <c r="O233" s="1"/>
    </row>
    <row r="234" spans="1:15" s="7" customFormat="1" x14ac:dyDescent="0.25">
      <c r="A234" s="3"/>
      <c r="B234" s="1"/>
      <c r="C234" s="1"/>
      <c r="D234" s="1"/>
      <c r="I234" s="1"/>
      <c r="J234" s="1"/>
      <c r="K234" s="1"/>
      <c r="L234" s="1"/>
      <c r="M234" s="1"/>
      <c r="N234" s="1"/>
      <c r="O234" s="1"/>
    </row>
    <row r="235" spans="1:15" s="7" customFormat="1" x14ac:dyDescent="0.25">
      <c r="A235" s="3"/>
      <c r="B235" s="1"/>
      <c r="C235" s="1"/>
      <c r="D235" s="1"/>
      <c r="I235" s="1"/>
      <c r="J235" s="1"/>
      <c r="K235" s="1"/>
      <c r="L235" s="1"/>
      <c r="M235" s="1"/>
      <c r="N235" s="1"/>
      <c r="O235" s="1"/>
    </row>
    <row r="236" spans="1:15" s="7" customFormat="1" x14ac:dyDescent="0.25">
      <c r="A236" s="3"/>
      <c r="B236" s="1"/>
      <c r="C236" s="1"/>
      <c r="D236" s="1"/>
      <c r="I236" s="1"/>
      <c r="J236" s="1"/>
      <c r="K236" s="1"/>
      <c r="L236" s="1"/>
      <c r="M236" s="1"/>
      <c r="N236" s="1"/>
      <c r="O236" s="1"/>
    </row>
    <row r="237" spans="1:15" s="7" customFormat="1" x14ac:dyDescent="0.25">
      <c r="A237" s="3"/>
      <c r="B237" s="1"/>
      <c r="C237" s="1"/>
      <c r="D237" s="1"/>
      <c r="I237" s="1"/>
      <c r="J237" s="1"/>
      <c r="K237" s="1"/>
      <c r="L237" s="1"/>
      <c r="M237" s="1"/>
      <c r="N237" s="1"/>
      <c r="O237" s="1"/>
    </row>
    <row r="238" spans="1:15" s="7" customFormat="1" x14ac:dyDescent="0.25">
      <c r="A238" s="3"/>
      <c r="B238" s="1"/>
      <c r="C238" s="1"/>
      <c r="D238" s="1"/>
      <c r="I238" s="1"/>
      <c r="J238" s="1"/>
      <c r="K238" s="1"/>
      <c r="L238" s="1"/>
      <c r="M238" s="1"/>
      <c r="N238" s="1"/>
      <c r="O238" s="1"/>
    </row>
    <row r="239" spans="1:15" s="7" customFormat="1" x14ac:dyDescent="0.25">
      <c r="A239" s="3"/>
      <c r="B239" s="1"/>
      <c r="C239" s="1"/>
      <c r="D239" s="1"/>
      <c r="I239" s="1"/>
      <c r="J239" s="1"/>
      <c r="K239" s="1"/>
      <c r="L239" s="1"/>
      <c r="M239" s="1"/>
      <c r="N239" s="1"/>
      <c r="O239" s="1"/>
    </row>
    <row r="240" spans="1:15" s="7" customFormat="1" x14ac:dyDescent="0.25">
      <c r="A240" s="3"/>
      <c r="B240" s="1"/>
      <c r="C240" s="1"/>
      <c r="D240" s="1"/>
      <c r="I240" s="1"/>
      <c r="J240" s="1"/>
      <c r="K240" s="1"/>
      <c r="L240" s="1"/>
      <c r="M240" s="1"/>
      <c r="N240" s="1"/>
      <c r="O240" s="1"/>
    </row>
    <row r="241" spans="1:15" s="7" customFormat="1" x14ac:dyDescent="0.25">
      <c r="A241" s="3"/>
      <c r="B241" s="1"/>
      <c r="C241" s="1"/>
      <c r="D241" s="1"/>
      <c r="I241" s="1"/>
      <c r="J241" s="1"/>
      <c r="K241" s="1"/>
      <c r="L241" s="1"/>
      <c r="M241" s="1"/>
      <c r="N241" s="1"/>
      <c r="O241" s="1"/>
    </row>
    <row r="242" spans="1:15" s="7" customFormat="1" x14ac:dyDescent="0.25">
      <c r="A242" s="3"/>
      <c r="B242" s="1"/>
      <c r="C242" s="1"/>
      <c r="D242" s="1"/>
      <c r="I242" s="1"/>
      <c r="J242" s="1"/>
      <c r="K242" s="1"/>
      <c r="L242" s="1"/>
      <c r="M242" s="1"/>
      <c r="N242" s="1"/>
      <c r="O242" s="1"/>
    </row>
    <row r="243" spans="1:15" s="7" customFormat="1" x14ac:dyDescent="0.25">
      <c r="A243" s="3"/>
      <c r="B243" s="1"/>
      <c r="C243" s="1"/>
      <c r="D243" s="1"/>
      <c r="I243" s="1"/>
      <c r="J243" s="1"/>
      <c r="K243" s="1"/>
      <c r="L243" s="1"/>
      <c r="M243" s="1"/>
      <c r="N243" s="1"/>
      <c r="O243" s="1"/>
    </row>
    <row r="244" spans="1:15" s="7" customFormat="1" x14ac:dyDescent="0.25">
      <c r="A244" s="30"/>
      <c r="B244" s="3"/>
      <c r="C244" s="1"/>
      <c r="D244" s="1"/>
      <c r="I244" s="1"/>
      <c r="J244" s="1"/>
      <c r="K244" s="1"/>
      <c r="L244" s="1"/>
      <c r="M244" s="1"/>
      <c r="N244" s="1"/>
      <c r="O244" s="1"/>
    </row>
    <row r="286" spans="1:15" s="7" customFormat="1" x14ac:dyDescent="0.25">
      <c r="A286" s="3"/>
      <c r="B286" s="1"/>
      <c r="C286" s="1"/>
      <c r="D286" s="25"/>
      <c r="I286" s="1"/>
      <c r="J286" s="1"/>
      <c r="K286" s="1"/>
      <c r="L286" s="1"/>
      <c r="M286" s="1"/>
      <c r="N286" s="1"/>
      <c r="O286" s="1"/>
    </row>
    <row r="287" spans="1:15" s="7" customFormat="1" x14ac:dyDescent="0.25">
      <c r="A287" s="3"/>
      <c r="B287" s="1"/>
      <c r="C287" s="1"/>
      <c r="D287" s="1"/>
      <c r="I287" s="1"/>
      <c r="J287" s="1"/>
      <c r="K287" s="1"/>
      <c r="L287" s="1"/>
      <c r="M287" s="1"/>
      <c r="N287" s="1"/>
      <c r="O287" s="1"/>
    </row>
    <row r="288" spans="1:15" s="7" customFormat="1" x14ac:dyDescent="0.25">
      <c r="A288" s="3"/>
      <c r="B288" s="1"/>
      <c r="C288" s="1"/>
      <c r="D288" s="1"/>
      <c r="I288" s="1"/>
      <c r="J288" s="1"/>
      <c r="K288" s="1"/>
      <c r="L288" s="1"/>
      <c r="M288" s="1"/>
      <c r="N288" s="1"/>
      <c r="O288" s="1"/>
    </row>
    <row r="289" spans="1:15" s="7" customFormat="1" x14ac:dyDescent="0.25">
      <c r="A289" s="30"/>
      <c r="B289" s="3"/>
      <c r="C289" s="1"/>
      <c r="D289" s="1"/>
      <c r="I289" s="1"/>
      <c r="J289" s="1"/>
      <c r="K289" s="1"/>
      <c r="L289" s="1"/>
      <c r="M289" s="1"/>
      <c r="N289" s="1"/>
      <c r="O289" s="1"/>
    </row>
  </sheetData>
  <mergeCells count="8">
    <mergeCell ref="E132:F132"/>
    <mergeCell ref="E133:F133"/>
    <mergeCell ref="A4:G4"/>
    <mergeCell ref="A5:G5"/>
    <mergeCell ref="A6:G6"/>
    <mergeCell ref="A7:G7"/>
    <mergeCell ref="A8:G8"/>
    <mergeCell ref="A124:D124"/>
  </mergeCells>
  <printOptions horizontalCentered="1"/>
  <pageMargins left="0.2" right="0.22" top="0.17" bottom="0.33" header="0.15748031496063" footer="0.15748031496063"/>
  <pageSetup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2023</vt:lpstr>
      <vt:lpstr>'Febrero 2023'!Área_de_impresión</vt:lpstr>
      <vt:lpstr>'Febrero 2023'!Títulos_a_imprimir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Zaida Kattyeliza Gomez Morilla</cp:lastModifiedBy>
  <cp:lastPrinted>2023-03-07T15:04:59Z</cp:lastPrinted>
  <dcterms:created xsi:type="dcterms:W3CDTF">2022-06-21T14:12:48Z</dcterms:created>
  <dcterms:modified xsi:type="dcterms:W3CDTF">2023-03-07T15:20:16Z</dcterms:modified>
</cp:coreProperties>
</file>