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RELACION DE INGRESOS Y EGRESOS\2023\Marzo 2023\"/>
    </mc:Choice>
  </mc:AlternateContent>
  <bookViews>
    <workbookView xWindow="0" yWindow="0" windowWidth="20490" windowHeight="6855"/>
  </bookViews>
  <sheets>
    <sheet name="Marzo 2023" sheetId="1" r:id="rId1"/>
  </sheets>
  <definedNames>
    <definedName name="_xlnm._FilterDatabase" localSheetId="0" hidden="1">'Marzo 2023'!$F$4:$F$296</definedName>
    <definedName name="_xlnm.Print_Area" localSheetId="0">'Marzo 2023'!$A$1:$G$143</definedName>
    <definedName name="_xlnm.Print_Titles" localSheetId="0">'Marzo 2023'!$1:$10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1" l="1"/>
  <c r="F130" i="1" l="1"/>
  <c r="G130" i="1" s="1"/>
  <c r="G11" i="1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</calcChain>
</file>

<file path=xl/sharedStrings.xml><?xml version="1.0" encoding="utf-8"?>
<sst xmlns="http://schemas.openxmlformats.org/spreadsheetml/2006/main" count="494" uniqueCount="108">
  <si>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</si>
  <si>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</si>
  <si>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</si>
  <si>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</si>
  <si>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</si>
  <si>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</si>
  <si>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</si>
  <si>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</si>
  <si>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</si>
  <si>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</si>
  <si>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</si>
  <si>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</si>
  <si>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</si>
  <si>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ED</t>
  </si>
  <si>
    <t>TR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</si>
  <si>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</si>
  <si>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</si>
  <si>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</si>
  <si>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</si>
  <si>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</si>
  <si>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</si>
  <si>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</si>
  <si>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OPERATIVA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</si>
  <si>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</si>
  <si>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FERNANDO BENOIT</t>
  </si>
  <si>
    <t>LEONELA MUÑOZ</t>
  </si>
  <si>
    <t>SORAYA PERALTA</t>
  </si>
  <si>
    <t>HELEN DE LOS SANTOS</t>
  </si>
  <si>
    <t>ANA MORALES</t>
  </si>
  <si>
    <t>ROSALY AGRAMONTE</t>
  </si>
  <si>
    <t>CUENTA COLECTORA</t>
  </si>
  <si>
    <t>INGRESOS POR SERVICIOS</t>
  </si>
  <si>
    <t>BELDANY BAUTISTA</t>
  </si>
  <si>
    <t>FABIO TAVAREZ</t>
  </si>
  <si>
    <t>EUGENIA DE LOS SANTOS</t>
  </si>
  <si>
    <t>CAROL ARIAS</t>
  </si>
  <si>
    <t>PEDRO GARCIA</t>
  </si>
  <si>
    <t>MIGUEL PIMENTEL</t>
  </si>
  <si>
    <t>CK</t>
  </si>
  <si>
    <t>VIRGINIA MADERA</t>
  </si>
  <si>
    <t>28/02/2023</t>
  </si>
  <si>
    <t>AL 31  DE MARZO  2023</t>
  </si>
  <si>
    <t>BALANCE FINAL AL 31 DE MARZO DEL 2023</t>
  </si>
  <si>
    <t>02/03/2023</t>
  </si>
  <si>
    <t>ANA MATILDE MERA</t>
  </si>
  <si>
    <t>REPOSICION CAJA CHICA SANTIAGO</t>
  </si>
  <si>
    <t>COMISION BANCARIA</t>
  </si>
  <si>
    <t>03/03/2023</t>
  </si>
  <si>
    <t>KARMAH CORPORATION</t>
  </si>
  <si>
    <t>PAGO FLETE Y ALMACENAJE</t>
  </si>
  <si>
    <t>JUAN ANTONIO COMAS</t>
  </si>
  <si>
    <t>VIATICOS RECIBIR SUMINISTRO</t>
  </si>
  <si>
    <t>LUIS DE LOS SANTOS</t>
  </si>
  <si>
    <t>MARIANA CEPEDA</t>
  </si>
  <si>
    <t>08/03/2023</t>
  </si>
  <si>
    <t>HECTOR  MATEO</t>
  </si>
  <si>
    <t>VIATICOS POA</t>
  </si>
  <si>
    <t>PAOLA ROSARIO</t>
  </si>
  <si>
    <t>10/03/2023</t>
  </si>
  <si>
    <t>COLECTOR DE IMPUESTOS INTERNOS</t>
  </si>
  <si>
    <t>PAGO IR 17 FEB 2023</t>
  </si>
  <si>
    <t>13/03/2023</t>
  </si>
  <si>
    <t>REPOSICION CAJA CHICA SDO</t>
  </si>
  <si>
    <t>14/03/2023</t>
  </si>
  <si>
    <t>VIATICOS UITT HIGUEY Y PTO PTA</t>
  </si>
  <si>
    <t>TRASNFERENCIA A LA OPERATIVA</t>
  </si>
  <si>
    <t>20/03/2023</t>
  </si>
  <si>
    <t>VIATICOS UITT BANI</t>
  </si>
  <si>
    <t>SUZETTE GARCIA</t>
  </si>
  <si>
    <t>ROLANDO THEN</t>
  </si>
  <si>
    <t>VIATICOS TALLER BOBATH</t>
  </si>
  <si>
    <t>CLARIBEL TAVAREZ</t>
  </si>
  <si>
    <t>LIANNA RIVERA</t>
  </si>
  <si>
    <t>ROSA DIAZ</t>
  </si>
  <si>
    <t>MABEL MERCADO</t>
  </si>
  <si>
    <t>JOHANNA FERNANDEZ</t>
  </si>
  <si>
    <t>MARLENY SUCCART</t>
  </si>
  <si>
    <t>CERSA NOBOA</t>
  </si>
  <si>
    <t>24/03/2023</t>
  </si>
  <si>
    <t>VIATICOS UITT BONAO</t>
  </si>
  <si>
    <t>VIATICOS SUPERVISION</t>
  </si>
  <si>
    <t>27/03/2023</t>
  </si>
  <si>
    <t>REPOSICION CAJA CHICA SAN JUAN</t>
  </si>
  <si>
    <t>28/03/2023</t>
  </si>
  <si>
    <t>VIATICOS INSPECCION LUPERON PTO PTA</t>
  </si>
  <si>
    <t>29/03/2023</t>
  </si>
  <si>
    <t>CARMELO MATEO</t>
  </si>
  <si>
    <t>DIOS MARY FERNANDEZ</t>
  </si>
  <si>
    <t>ELIZABETH NUÑEZ</t>
  </si>
  <si>
    <t>ROSANNY NUÑEZ</t>
  </si>
  <si>
    <t>VIATICOS TALLER COMUNICACIONES</t>
  </si>
  <si>
    <t>JOAQUIN SUVERBI</t>
  </si>
  <si>
    <t>DULCE PEÑA</t>
  </si>
  <si>
    <t>DUARTE ENCARNACION</t>
  </si>
  <si>
    <t>PAGO TARJETA VISA FLOTILLA MARZO 2023</t>
  </si>
  <si>
    <t>30/03/2023</t>
  </si>
  <si>
    <t>31/03/2023</t>
  </si>
  <si>
    <t>01/03/2023</t>
  </si>
  <si>
    <t>06/03/2023</t>
  </si>
  <si>
    <t>07/03/2023</t>
  </si>
  <si>
    <t>09/03/2023</t>
  </si>
  <si>
    <t>TRASNFERENCIA DE LA CUENTA COLECTORA</t>
  </si>
  <si>
    <t>15/03/2023</t>
  </si>
  <si>
    <t>16/03/2023</t>
  </si>
  <si>
    <t>17/03/2023</t>
  </si>
  <si>
    <t>21/03/2023</t>
  </si>
  <si>
    <t>22/03/2023</t>
  </si>
  <si>
    <t>23/03/2023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</si>
</sst>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164" fontId="3" fillId="0" borderId="0" xfId="1" applyFont="1" applyAlignment="1"/>
    <xf numFmtId="164" fontId="3" fillId="0" borderId="0" xfId="1" applyFont="1"/>
    <xf numFmtId="164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164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/>
    </xf>
    <xf numFmtId="164" fontId="7" fillId="0" borderId="1" xfId="1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</xf>
    <xf numFmtId="164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164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164" fontId="9" fillId="0" borderId="0" xfId="1" applyFont="1" applyAlignment="1">
      <alignment horizontal="center" vertical="top"/>
    </xf>
    <xf numFmtId="164" fontId="7" fillId="0" borderId="0" xfId="1" applyFont="1" applyFill="1" applyBorder="1" applyAlignment="1">
      <alignment horizontal="center" vertical="top"/>
    </xf>
    <xf numFmtId="164" fontId="3" fillId="0" borderId="0" xfId="1" applyFont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10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11" fillId="0" borderId="0" xfId="1" applyFont="1"/>
    <xf numFmtId="0" fontId="12" fillId="0" borderId="0" xfId="0" applyFont="1" applyFill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95"/>
  <sheetViews>
    <sheetView showGridLines="0" tabSelected="1" showWhiteSpace="0" topLeftCell="A79" zoomScale="97" zoomScaleNormal="97" zoomScaleSheetLayoutView="75" workbookViewId="0">
      <selection activeCell="H98" sqref="H98"/>
    </sheetView>
  </sheetViews>
  <sheetFormatPr baseColWidth="10" defaultColWidth="11.42578125" defaultRowHeight="15.75" x14ac:dyDescent="0.25"/>
  <cols>
    <col min="1" max="1" width="13.85546875" style="30" customWidth="1"/>
    <col min="2" max="2" width="14.42578125" style="3" customWidth="1"/>
    <col min="3" max="3" width="32.42578125" style="1" customWidth="1"/>
    <col min="4" max="4" width="60.42578125" style="25" customWidth="1"/>
    <col min="5" max="5" width="18.42578125" style="7" bestFit="1" customWidth="1"/>
    <col min="6" max="6" width="17.140625" style="7" bestFit="1" customWidth="1"/>
    <col min="7" max="7" width="18.42578125" style="7" bestFit="1" customWidth="1"/>
    <col min="8" max="8" width="15.85546875" style="7" customWidth="1"/>
    <col min="9" max="9" width="14.7109375" style="1" customWidth="1"/>
    <col min="10" max="14" width="10.140625" style="1" customWidth="1"/>
    <col min="15" max="16384" width="11.42578125" style="1"/>
  </cols>
  <sheetData>
    <row r="4" spans="1:15" ht="26.25" customHeight="1" x14ac:dyDescent="0.25">
      <c r="A4" s="63" t="s">
        <v>0</v>
      </c>
      <c r="B4" s="63"/>
      <c r="C4" s="63"/>
      <c r="D4" s="63"/>
      <c r="E4" s="63"/>
      <c r="F4" s="63"/>
      <c r="G4" s="63"/>
    </row>
    <row r="5" spans="1:15" ht="17.25" customHeight="1" x14ac:dyDescent="0.25">
      <c r="A5" s="64" t="s">
        <v>1</v>
      </c>
      <c r="B5" s="64"/>
      <c r="C5" s="64"/>
      <c r="D5" s="64"/>
      <c r="E5" s="64"/>
      <c r="F5" s="64"/>
      <c r="G5" s="64"/>
      <c r="H5" s="55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3" t="s">
        <v>2</v>
      </c>
      <c r="B6" s="63"/>
      <c r="C6" s="63"/>
      <c r="D6" s="63"/>
      <c r="E6" s="63"/>
      <c r="F6" s="63"/>
      <c r="G6" s="63"/>
    </row>
    <row r="7" spans="1:15" ht="14.25" customHeight="1" x14ac:dyDescent="0.25">
      <c r="A7" s="64" t="s">
        <v>41</v>
      </c>
      <c r="B7" s="64"/>
      <c r="C7" s="64"/>
      <c r="D7" s="64"/>
      <c r="E7" s="64"/>
      <c r="F7" s="64"/>
      <c r="G7" s="64"/>
    </row>
    <row r="8" spans="1:15" x14ac:dyDescent="0.25">
      <c r="A8" s="65" t="s">
        <v>3</v>
      </c>
      <c r="B8" s="65"/>
      <c r="C8" s="65"/>
      <c r="D8" s="65"/>
      <c r="E8" s="65"/>
      <c r="F8" s="65"/>
      <c r="G8" s="65"/>
    </row>
    <row r="9" spans="1:15" x14ac:dyDescent="0.25">
      <c r="A9" s="29"/>
      <c r="C9" s="4"/>
      <c r="D9" s="5"/>
      <c r="E9" s="6"/>
      <c r="G9" s="8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56"/>
      <c r="I10" s="60"/>
    </row>
    <row r="11" spans="1:15" s="17" customFormat="1" ht="19.5" customHeight="1" x14ac:dyDescent="0.25">
      <c r="A11" s="13" t="s">
        <v>40</v>
      </c>
      <c r="B11" s="14"/>
      <c r="C11" s="14"/>
      <c r="D11" s="15" t="s">
        <v>11</v>
      </c>
      <c r="E11" s="16">
        <v>4020920.04</v>
      </c>
      <c r="F11" s="16"/>
      <c r="G11" s="16">
        <f>+E11</f>
        <v>4020920.04</v>
      </c>
      <c r="H11" s="23"/>
    </row>
    <row r="12" spans="1:15" s="17" customFormat="1" x14ac:dyDescent="0.25">
      <c r="A12" s="18" t="s">
        <v>97</v>
      </c>
      <c r="B12" s="14" t="s">
        <v>12</v>
      </c>
      <c r="C12" s="20" t="s">
        <v>30</v>
      </c>
      <c r="D12" s="20" t="s">
        <v>31</v>
      </c>
      <c r="E12" s="21">
        <v>201635.37</v>
      </c>
      <c r="F12" s="32"/>
      <c r="G12" s="16">
        <f>+G11+E12-F12</f>
        <v>4222555.41</v>
      </c>
      <c r="H12" s="23"/>
    </row>
    <row r="13" spans="1:15" s="17" customFormat="1" x14ac:dyDescent="0.25">
      <c r="A13" s="18" t="s">
        <v>97</v>
      </c>
      <c r="B13" s="14" t="s">
        <v>12</v>
      </c>
      <c r="C13" s="20" t="s">
        <v>30</v>
      </c>
      <c r="D13" s="20" t="s">
        <v>31</v>
      </c>
      <c r="E13" s="21">
        <v>203913.37</v>
      </c>
      <c r="F13" s="32"/>
      <c r="G13" s="16">
        <f t="shared" ref="G13:G76" si="0">+G12+E13-F13</f>
        <v>4426468.78</v>
      </c>
      <c r="H13" s="23"/>
    </row>
    <row r="14" spans="1:15" s="17" customFormat="1" x14ac:dyDescent="0.25">
      <c r="A14" s="18" t="s">
        <v>43</v>
      </c>
      <c r="B14" s="14" t="s">
        <v>12</v>
      </c>
      <c r="C14" s="20" t="s">
        <v>30</v>
      </c>
      <c r="D14" s="20" t="s">
        <v>31</v>
      </c>
      <c r="E14" s="21">
        <v>205029.87</v>
      </c>
      <c r="F14" s="32"/>
      <c r="G14" s="16">
        <f t="shared" si="0"/>
        <v>4631498.6500000004</v>
      </c>
      <c r="H14" s="23"/>
    </row>
    <row r="15" spans="1:15" s="17" customFormat="1" x14ac:dyDescent="0.25">
      <c r="A15" s="18" t="s">
        <v>43</v>
      </c>
      <c r="B15" s="14" t="s">
        <v>38</v>
      </c>
      <c r="C15" s="20" t="s">
        <v>44</v>
      </c>
      <c r="D15" s="20" t="s">
        <v>45</v>
      </c>
      <c r="E15" s="21"/>
      <c r="F15" s="32">
        <v>32885.61</v>
      </c>
      <c r="G15" s="16">
        <f t="shared" si="0"/>
        <v>4598613.04</v>
      </c>
      <c r="H15" s="23"/>
    </row>
    <row r="16" spans="1:15" s="17" customFormat="1" x14ac:dyDescent="0.25">
      <c r="A16" s="18" t="s">
        <v>47</v>
      </c>
      <c r="B16" s="14" t="s">
        <v>12</v>
      </c>
      <c r="C16" s="20" t="s">
        <v>30</v>
      </c>
      <c r="D16" s="20" t="s">
        <v>31</v>
      </c>
      <c r="E16" s="21">
        <v>6283.87</v>
      </c>
      <c r="F16" s="32"/>
      <c r="G16" s="16">
        <f t="shared" si="0"/>
        <v>4604896.91</v>
      </c>
      <c r="H16" s="23"/>
    </row>
    <row r="17" spans="1:8" s="17" customFormat="1" x14ac:dyDescent="0.25">
      <c r="A17" s="18" t="s">
        <v>47</v>
      </c>
      <c r="B17" s="14" t="s">
        <v>13</v>
      </c>
      <c r="C17" s="20" t="s">
        <v>21</v>
      </c>
      <c r="D17" s="20" t="s">
        <v>46</v>
      </c>
      <c r="E17" s="21"/>
      <c r="F17" s="32">
        <v>49.33</v>
      </c>
      <c r="G17" s="16">
        <f t="shared" si="0"/>
        <v>4604847.58</v>
      </c>
      <c r="H17" s="23"/>
    </row>
    <row r="18" spans="1:8" s="17" customFormat="1" x14ac:dyDescent="0.25">
      <c r="A18" s="18" t="s">
        <v>47</v>
      </c>
      <c r="B18" s="14" t="s">
        <v>13</v>
      </c>
      <c r="C18" s="20" t="s">
        <v>21</v>
      </c>
      <c r="D18" s="20" t="s">
        <v>46</v>
      </c>
      <c r="E18" s="21"/>
      <c r="F18" s="32">
        <v>100</v>
      </c>
      <c r="G18" s="16">
        <f t="shared" si="0"/>
        <v>4604747.58</v>
      </c>
      <c r="H18" s="23"/>
    </row>
    <row r="19" spans="1:8" s="17" customFormat="1" x14ac:dyDescent="0.25">
      <c r="A19" s="18" t="s">
        <v>47</v>
      </c>
      <c r="B19" s="14" t="s">
        <v>14</v>
      </c>
      <c r="C19" s="20" t="s">
        <v>48</v>
      </c>
      <c r="D19" s="20" t="s">
        <v>49</v>
      </c>
      <c r="E19" s="21"/>
      <c r="F19" s="32">
        <v>1433.59</v>
      </c>
      <c r="G19" s="16">
        <f t="shared" si="0"/>
        <v>4603313.99</v>
      </c>
      <c r="H19" s="23"/>
    </row>
    <row r="20" spans="1:8" s="17" customFormat="1" x14ac:dyDescent="0.25">
      <c r="A20" s="18" t="s">
        <v>47</v>
      </c>
      <c r="B20" s="14" t="s">
        <v>13</v>
      </c>
      <c r="C20" s="20" t="s">
        <v>21</v>
      </c>
      <c r="D20" s="20" t="s">
        <v>46</v>
      </c>
      <c r="E20" s="21"/>
      <c r="F20" s="32">
        <v>2.15</v>
      </c>
      <c r="G20" s="16">
        <f t="shared" si="0"/>
        <v>4603311.84</v>
      </c>
      <c r="H20" s="23"/>
    </row>
    <row r="21" spans="1:8" s="17" customFormat="1" x14ac:dyDescent="0.25">
      <c r="A21" s="18" t="s">
        <v>47</v>
      </c>
      <c r="B21" s="14" t="s">
        <v>14</v>
      </c>
      <c r="C21" s="20" t="s">
        <v>50</v>
      </c>
      <c r="D21" s="20" t="s">
        <v>51</v>
      </c>
      <c r="E21" s="21"/>
      <c r="F21" s="32">
        <v>1100</v>
      </c>
      <c r="G21" s="16">
        <f t="shared" si="0"/>
        <v>4602211.84</v>
      </c>
      <c r="H21" s="23"/>
    </row>
    <row r="22" spans="1:8" s="17" customFormat="1" ht="19.5" customHeight="1" x14ac:dyDescent="0.25">
      <c r="A22" s="18" t="s">
        <v>47</v>
      </c>
      <c r="B22" s="14" t="s">
        <v>13</v>
      </c>
      <c r="C22" s="20" t="s">
        <v>21</v>
      </c>
      <c r="D22" s="20" t="s">
        <v>46</v>
      </c>
      <c r="E22" s="21"/>
      <c r="F22" s="32">
        <v>1.65</v>
      </c>
      <c r="G22" s="16">
        <f t="shared" si="0"/>
        <v>4602210.1899999995</v>
      </c>
      <c r="H22" s="23"/>
    </row>
    <row r="23" spans="1:8" s="17" customFormat="1" ht="19.5" customHeight="1" x14ac:dyDescent="0.25">
      <c r="A23" s="18" t="s">
        <v>47</v>
      </c>
      <c r="B23" s="14" t="s">
        <v>14</v>
      </c>
      <c r="C23" s="20" t="s">
        <v>52</v>
      </c>
      <c r="D23" s="20" t="s">
        <v>51</v>
      </c>
      <c r="E23" s="21"/>
      <c r="F23" s="32">
        <v>1100</v>
      </c>
      <c r="G23" s="16">
        <f t="shared" si="0"/>
        <v>4601110.1899999995</v>
      </c>
      <c r="H23" s="23"/>
    </row>
    <row r="24" spans="1:8" s="17" customFormat="1" ht="19.5" customHeight="1" x14ac:dyDescent="0.25">
      <c r="A24" s="18" t="s">
        <v>47</v>
      </c>
      <c r="B24" s="14" t="s">
        <v>13</v>
      </c>
      <c r="C24" s="20" t="s">
        <v>21</v>
      </c>
      <c r="D24" s="20" t="s">
        <v>46</v>
      </c>
      <c r="E24" s="21"/>
      <c r="F24" s="32">
        <v>1.65</v>
      </c>
      <c r="G24" s="16">
        <f t="shared" si="0"/>
        <v>4601108.5399999991</v>
      </c>
      <c r="H24" s="23"/>
    </row>
    <row r="25" spans="1:8" s="17" customFormat="1" ht="19.5" customHeight="1" x14ac:dyDescent="0.25">
      <c r="A25" s="18" t="s">
        <v>47</v>
      </c>
      <c r="B25" s="14" t="s">
        <v>14</v>
      </c>
      <c r="C25" s="20" t="s">
        <v>53</v>
      </c>
      <c r="D25" s="20" t="s">
        <v>51</v>
      </c>
      <c r="E25" s="21"/>
      <c r="F25" s="32">
        <v>1550</v>
      </c>
      <c r="G25" s="16">
        <f t="shared" si="0"/>
        <v>4599558.5399999991</v>
      </c>
      <c r="H25" s="23"/>
    </row>
    <row r="26" spans="1:8" s="17" customFormat="1" ht="19.5" customHeight="1" x14ac:dyDescent="0.25">
      <c r="A26" s="18" t="s">
        <v>47</v>
      </c>
      <c r="B26" s="14" t="s">
        <v>13</v>
      </c>
      <c r="C26" s="20" t="s">
        <v>21</v>
      </c>
      <c r="D26" s="20" t="s">
        <v>46</v>
      </c>
      <c r="E26" s="21"/>
      <c r="F26" s="32">
        <v>2.33</v>
      </c>
      <c r="G26" s="16">
        <f t="shared" si="0"/>
        <v>4599556.209999999</v>
      </c>
      <c r="H26" s="23"/>
    </row>
    <row r="27" spans="1:8" s="17" customFormat="1" x14ac:dyDescent="0.25">
      <c r="A27" s="18" t="s">
        <v>98</v>
      </c>
      <c r="B27" s="14" t="s">
        <v>12</v>
      </c>
      <c r="C27" s="20" t="s">
        <v>30</v>
      </c>
      <c r="D27" s="20" t="s">
        <v>31</v>
      </c>
      <c r="E27" s="21">
        <v>46117.95</v>
      </c>
      <c r="F27" s="32"/>
      <c r="G27" s="16">
        <f t="shared" si="0"/>
        <v>4645674.1599999992</v>
      </c>
      <c r="H27" s="23"/>
    </row>
    <row r="28" spans="1:8" s="17" customFormat="1" x14ac:dyDescent="0.25">
      <c r="A28" s="18" t="s">
        <v>99</v>
      </c>
      <c r="B28" s="14" t="s">
        <v>12</v>
      </c>
      <c r="C28" s="20" t="s">
        <v>30</v>
      </c>
      <c r="D28" s="20" t="s">
        <v>31</v>
      </c>
      <c r="E28" s="21">
        <v>4548.37</v>
      </c>
      <c r="F28" s="32"/>
      <c r="G28" s="16">
        <f t="shared" si="0"/>
        <v>4650222.5299999993</v>
      </c>
      <c r="H28" s="23"/>
    </row>
    <row r="29" spans="1:8" s="17" customFormat="1" x14ac:dyDescent="0.25">
      <c r="A29" s="18" t="s">
        <v>54</v>
      </c>
      <c r="B29" s="14" t="s">
        <v>12</v>
      </c>
      <c r="C29" s="20" t="s">
        <v>30</v>
      </c>
      <c r="D29" s="20" t="s">
        <v>31</v>
      </c>
      <c r="E29" s="21">
        <v>4470.37</v>
      </c>
      <c r="F29" s="32"/>
      <c r="G29" s="16">
        <f t="shared" si="0"/>
        <v>4654692.8999999994</v>
      </c>
      <c r="H29" s="23"/>
    </row>
    <row r="30" spans="1:8" s="17" customFormat="1" ht="19.5" customHeight="1" x14ac:dyDescent="0.25">
      <c r="A30" s="18" t="s">
        <v>54</v>
      </c>
      <c r="B30" s="14" t="s">
        <v>14</v>
      </c>
      <c r="C30" s="20" t="s">
        <v>55</v>
      </c>
      <c r="D30" s="20" t="s">
        <v>56</v>
      </c>
      <c r="E30" s="21"/>
      <c r="F30" s="32">
        <v>2000</v>
      </c>
      <c r="G30" s="16">
        <f t="shared" si="0"/>
        <v>4652692.8999999994</v>
      </c>
      <c r="H30" s="23"/>
    </row>
    <row r="31" spans="1:8" s="17" customFormat="1" ht="19.5" customHeight="1" x14ac:dyDescent="0.25">
      <c r="A31" s="18" t="s">
        <v>54</v>
      </c>
      <c r="B31" s="14" t="s">
        <v>13</v>
      </c>
      <c r="C31" s="20" t="s">
        <v>21</v>
      </c>
      <c r="D31" s="20" t="s">
        <v>46</v>
      </c>
      <c r="E31" s="21"/>
      <c r="F31" s="32">
        <v>3</v>
      </c>
      <c r="G31" s="16">
        <f t="shared" si="0"/>
        <v>4652689.8999999994</v>
      </c>
      <c r="H31" s="23"/>
    </row>
    <row r="32" spans="1:8" s="17" customFormat="1" ht="19.5" customHeight="1" x14ac:dyDescent="0.25">
      <c r="A32" s="18" t="s">
        <v>54</v>
      </c>
      <c r="B32" s="14" t="s">
        <v>14</v>
      </c>
      <c r="C32" s="20" t="s">
        <v>27</v>
      </c>
      <c r="D32" s="20" t="s">
        <v>56</v>
      </c>
      <c r="E32" s="21"/>
      <c r="F32" s="32">
        <v>2300</v>
      </c>
      <c r="G32" s="16">
        <f t="shared" si="0"/>
        <v>4650389.8999999994</v>
      </c>
      <c r="H32" s="23"/>
    </row>
    <row r="33" spans="1:8" s="17" customFormat="1" ht="19.5" customHeight="1" x14ac:dyDescent="0.25">
      <c r="A33" s="18" t="s">
        <v>54</v>
      </c>
      <c r="B33" s="14" t="s">
        <v>13</v>
      </c>
      <c r="C33" s="20" t="s">
        <v>21</v>
      </c>
      <c r="D33" s="20" t="s">
        <v>46</v>
      </c>
      <c r="E33" s="21"/>
      <c r="F33" s="32">
        <v>3.45</v>
      </c>
      <c r="G33" s="16">
        <f t="shared" si="0"/>
        <v>4650386.4499999993</v>
      </c>
      <c r="H33" s="23"/>
    </row>
    <row r="34" spans="1:8" s="17" customFormat="1" ht="19.5" customHeight="1" x14ac:dyDescent="0.25">
      <c r="A34" s="18" t="s">
        <v>54</v>
      </c>
      <c r="B34" s="14" t="s">
        <v>14</v>
      </c>
      <c r="C34" s="20" t="s">
        <v>28</v>
      </c>
      <c r="D34" s="20" t="s">
        <v>56</v>
      </c>
      <c r="E34" s="21"/>
      <c r="F34" s="32">
        <v>2650</v>
      </c>
      <c r="G34" s="16">
        <f t="shared" si="0"/>
        <v>4647736.4499999993</v>
      </c>
      <c r="H34" s="23"/>
    </row>
    <row r="35" spans="1:8" s="17" customFormat="1" ht="19.5" customHeight="1" x14ac:dyDescent="0.25">
      <c r="A35" s="18" t="s">
        <v>54</v>
      </c>
      <c r="B35" s="14" t="s">
        <v>13</v>
      </c>
      <c r="C35" s="20" t="s">
        <v>21</v>
      </c>
      <c r="D35" s="20" t="s">
        <v>46</v>
      </c>
      <c r="E35" s="21"/>
      <c r="F35" s="32">
        <v>3.98</v>
      </c>
      <c r="G35" s="16">
        <f t="shared" si="0"/>
        <v>4647732.4699999988</v>
      </c>
      <c r="H35" s="23"/>
    </row>
    <row r="36" spans="1:8" s="17" customFormat="1" ht="19.5" customHeight="1" x14ac:dyDescent="0.25">
      <c r="A36" s="18" t="s">
        <v>54</v>
      </c>
      <c r="B36" s="14" t="s">
        <v>14</v>
      </c>
      <c r="C36" s="20" t="s">
        <v>29</v>
      </c>
      <c r="D36" s="20" t="s">
        <v>56</v>
      </c>
      <c r="E36" s="21"/>
      <c r="F36" s="32">
        <v>2150</v>
      </c>
      <c r="G36" s="16">
        <f t="shared" si="0"/>
        <v>4645582.4699999988</v>
      </c>
      <c r="H36" s="23"/>
    </row>
    <row r="37" spans="1:8" s="17" customFormat="1" ht="19.5" customHeight="1" x14ac:dyDescent="0.25">
      <c r="A37" s="18" t="s">
        <v>54</v>
      </c>
      <c r="B37" s="14" t="s">
        <v>13</v>
      </c>
      <c r="C37" s="20" t="s">
        <v>21</v>
      </c>
      <c r="D37" s="20" t="s">
        <v>46</v>
      </c>
      <c r="E37" s="21"/>
      <c r="F37" s="32">
        <v>3.23</v>
      </c>
      <c r="G37" s="16">
        <f t="shared" si="0"/>
        <v>4645579.2399999984</v>
      </c>
      <c r="H37" s="23"/>
    </row>
    <row r="38" spans="1:8" s="17" customFormat="1" ht="19.5" customHeight="1" x14ac:dyDescent="0.25">
      <c r="A38" s="18" t="s">
        <v>54</v>
      </c>
      <c r="B38" s="14" t="s">
        <v>14</v>
      </c>
      <c r="C38" s="20" t="s">
        <v>33</v>
      </c>
      <c r="D38" s="20" t="s">
        <v>56</v>
      </c>
      <c r="E38" s="21"/>
      <c r="F38" s="32">
        <v>950</v>
      </c>
      <c r="G38" s="16">
        <f t="shared" si="0"/>
        <v>4644629.2399999984</v>
      </c>
      <c r="H38" s="23"/>
    </row>
    <row r="39" spans="1:8" s="17" customFormat="1" ht="19.5" customHeight="1" x14ac:dyDescent="0.25">
      <c r="A39" s="18" t="s">
        <v>54</v>
      </c>
      <c r="B39" s="14" t="s">
        <v>13</v>
      </c>
      <c r="C39" s="20" t="s">
        <v>21</v>
      </c>
      <c r="D39" s="20" t="s">
        <v>46</v>
      </c>
      <c r="E39" s="21"/>
      <c r="F39" s="32">
        <v>1.43</v>
      </c>
      <c r="G39" s="16">
        <f t="shared" si="0"/>
        <v>4644627.8099999987</v>
      </c>
      <c r="H39" s="23"/>
    </row>
    <row r="40" spans="1:8" s="17" customFormat="1" ht="19.5" customHeight="1" x14ac:dyDescent="0.25">
      <c r="A40" s="18" t="s">
        <v>54</v>
      </c>
      <c r="B40" s="14" t="s">
        <v>14</v>
      </c>
      <c r="C40" s="20" t="s">
        <v>24</v>
      </c>
      <c r="D40" s="20" t="s">
        <v>56</v>
      </c>
      <c r="E40" s="21"/>
      <c r="F40" s="32">
        <v>700</v>
      </c>
      <c r="G40" s="16">
        <f t="shared" si="0"/>
        <v>4643927.8099999987</v>
      </c>
      <c r="H40" s="23"/>
    </row>
    <row r="41" spans="1:8" s="17" customFormat="1" ht="19.5" customHeight="1" x14ac:dyDescent="0.25">
      <c r="A41" s="18" t="s">
        <v>54</v>
      </c>
      <c r="B41" s="14" t="s">
        <v>13</v>
      </c>
      <c r="C41" s="20" t="s">
        <v>21</v>
      </c>
      <c r="D41" s="20" t="s">
        <v>46</v>
      </c>
      <c r="E41" s="21"/>
      <c r="F41" s="32">
        <v>1.05</v>
      </c>
      <c r="G41" s="16">
        <f t="shared" si="0"/>
        <v>4643926.7599999988</v>
      </c>
      <c r="H41" s="23"/>
    </row>
    <row r="42" spans="1:8" s="17" customFormat="1" ht="19.5" customHeight="1" x14ac:dyDescent="0.25">
      <c r="A42" s="18" t="s">
        <v>54</v>
      </c>
      <c r="B42" s="14" t="s">
        <v>14</v>
      </c>
      <c r="C42" s="20" t="s">
        <v>25</v>
      </c>
      <c r="D42" s="20" t="s">
        <v>56</v>
      </c>
      <c r="E42" s="21"/>
      <c r="F42" s="32">
        <v>550</v>
      </c>
      <c r="G42" s="16">
        <f t="shared" si="0"/>
        <v>4643376.7599999988</v>
      </c>
      <c r="H42" s="23"/>
    </row>
    <row r="43" spans="1:8" s="17" customFormat="1" ht="19.5" customHeight="1" x14ac:dyDescent="0.25">
      <c r="A43" s="18" t="s">
        <v>54</v>
      </c>
      <c r="B43" s="14" t="s">
        <v>13</v>
      </c>
      <c r="C43" s="20" t="s">
        <v>21</v>
      </c>
      <c r="D43" s="20" t="s">
        <v>46</v>
      </c>
      <c r="E43" s="21"/>
      <c r="F43" s="32">
        <v>0.83</v>
      </c>
      <c r="G43" s="16">
        <f t="shared" si="0"/>
        <v>4643375.9299999988</v>
      </c>
      <c r="H43" s="23"/>
    </row>
    <row r="44" spans="1:8" s="17" customFormat="1" ht="18.75" customHeight="1" x14ac:dyDescent="0.25">
      <c r="A44" s="18" t="s">
        <v>54</v>
      </c>
      <c r="B44" s="14" t="s">
        <v>14</v>
      </c>
      <c r="C44" s="20" t="s">
        <v>57</v>
      </c>
      <c r="D44" s="20" t="s">
        <v>56</v>
      </c>
      <c r="E44" s="21"/>
      <c r="F44" s="32">
        <v>450</v>
      </c>
      <c r="G44" s="16">
        <f t="shared" si="0"/>
        <v>4642925.9299999988</v>
      </c>
      <c r="H44" s="23"/>
    </row>
    <row r="45" spans="1:8" s="17" customFormat="1" ht="18.75" customHeight="1" x14ac:dyDescent="0.25">
      <c r="A45" s="18" t="s">
        <v>54</v>
      </c>
      <c r="B45" s="14" t="s">
        <v>13</v>
      </c>
      <c r="C45" s="20" t="s">
        <v>21</v>
      </c>
      <c r="D45" s="20" t="s">
        <v>46</v>
      </c>
      <c r="E45" s="21"/>
      <c r="F45" s="32">
        <v>0.68</v>
      </c>
      <c r="G45" s="16">
        <f t="shared" si="0"/>
        <v>4642925.2499999991</v>
      </c>
      <c r="H45" s="23"/>
    </row>
    <row r="46" spans="1:8" s="17" customFormat="1" x14ac:dyDescent="0.25">
      <c r="A46" s="18" t="s">
        <v>54</v>
      </c>
      <c r="B46" s="19" t="s">
        <v>14</v>
      </c>
      <c r="C46" s="20" t="s">
        <v>26</v>
      </c>
      <c r="D46" s="20" t="s">
        <v>56</v>
      </c>
      <c r="E46" s="33"/>
      <c r="F46" s="32">
        <v>450</v>
      </c>
      <c r="G46" s="16">
        <f t="shared" si="0"/>
        <v>4642475.2499999991</v>
      </c>
      <c r="H46" s="23"/>
    </row>
    <row r="47" spans="1:8" s="17" customFormat="1" x14ac:dyDescent="0.25">
      <c r="A47" s="18" t="s">
        <v>54</v>
      </c>
      <c r="B47" s="19" t="s">
        <v>13</v>
      </c>
      <c r="C47" s="20" t="s">
        <v>21</v>
      </c>
      <c r="D47" s="20" t="s">
        <v>46</v>
      </c>
      <c r="E47" s="33"/>
      <c r="F47" s="32">
        <v>0.68</v>
      </c>
      <c r="G47" s="16">
        <f t="shared" si="0"/>
        <v>4642474.5699999994</v>
      </c>
      <c r="H47" s="23"/>
    </row>
    <row r="48" spans="1:8" s="17" customFormat="1" x14ac:dyDescent="0.25">
      <c r="A48" s="18" t="s">
        <v>100</v>
      </c>
      <c r="B48" s="19" t="s">
        <v>12</v>
      </c>
      <c r="C48" s="20" t="s">
        <v>30</v>
      </c>
      <c r="D48" s="20" t="s">
        <v>31</v>
      </c>
      <c r="E48" s="33">
        <v>8687.24</v>
      </c>
      <c r="F48" s="32"/>
      <c r="G48" s="16">
        <f t="shared" si="0"/>
        <v>4651161.8099999996</v>
      </c>
      <c r="H48" s="23"/>
    </row>
    <row r="49" spans="1:8" s="17" customFormat="1" x14ac:dyDescent="0.25">
      <c r="A49" s="18" t="s">
        <v>58</v>
      </c>
      <c r="B49" s="19" t="s">
        <v>12</v>
      </c>
      <c r="C49" s="20" t="s">
        <v>30</v>
      </c>
      <c r="D49" s="20" t="s">
        <v>31</v>
      </c>
      <c r="E49" s="33">
        <v>5226</v>
      </c>
      <c r="F49" s="32"/>
      <c r="G49" s="16">
        <f t="shared" si="0"/>
        <v>4656387.8099999996</v>
      </c>
      <c r="H49" s="23"/>
    </row>
    <row r="50" spans="1:8" s="17" customFormat="1" ht="31.5" x14ac:dyDescent="0.25">
      <c r="A50" s="18" t="s">
        <v>58</v>
      </c>
      <c r="B50" s="19" t="s">
        <v>14</v>
      </c>
      <c r="C50" s="20" t="s">
        <v>59</v>
      </c>
      <c r="D50" s="20" t="s">
        <v>60</v>
      </c>
      <c r="E50" s="33"/>
      <c r="F50" s="32">
        <v>324.58</v>
      </c>
      <c r="G50" s="16">
        <f t="shared" si="0"/>
        <v>4656063.2299999995</v>
      </c>
      <c r="H50" s="23"/>
    </row>
    <row r="51" spans="1:8" s="17" customFormat="1" x14ac:dyDescent="0.25">
      <c r="A51" s="18" t="s">
        <v>58</v>
      </c>
      <c r="B51" s="19" t="s">
        <v>13</v>
      </c>
      <c r="C51" s="20" t="s">
        <v>21</v>
      </c>
      <c r="D51" s="20" t="s">
        <v>46</v>
      </c>
      <c r="E51" s="33"/>
      <c r="F51" s="32">
        <v>80</v>
      </c>
      <c r="G51" s="16">
        <f t="shared" si="0"/>
        <v>4655983.2299999995</v>
      </c>
      <c r="H51" s="23"/>
    </row>
    <row r="52" spans="1:8" s="17" customFormat="1" x14ac:dyDescent="0.25">
      <c r="A52" s="18" t="s">
        <v>61</v>
      </c>
      <c r="B52" s="19" t="s">
        <v>12</v>
      </c>
      <c r="C52" s="20" t="s">
        <v>30</v>
      </c>
      <c r="D52" s="20" t="s">
        <v>31</v>
      </c>
      <c r="E52" s="33">
        <v>6698.24</v>
      </c>
      <c r="F52" s="32"/>
      <c r="G52" s="16">
        <f t="shared" si="0"/>
        <v>4662681.47</v>
      </c>
      <c r="H52" s="23"/>
    </row>
    <row r="53" spans="1:8" s="17" customFormat="1" x14ac:dyDescent="0.25">
      <c r="A53" s="18" t="s">
        <v>61</v>
      </c>
      <c r="B53" s="19" t="s">
        <v>38</v>
      </c>
      <c r="C53" s="20" t="s">
        <v>39</v>
      </c>
      <c r="D53" s="20" t="s">
        <v>62</v>
      </c>
      <c r="E53" s="33"/>
      <c r="F53" s="32">
        <v>30765.11</v>
      </c>
      <c r="G53" s="16">
        <f t="shared" si="0"/>
        <v>4631916.3599999994</v>
      </c>
      <c r="H53" s="23"/>
    </row>
    <row r="54" spans="1:8" s="17" customFormat="1" x14ac:dyDescent="0.25">
      <c r="A54" s="18" t="s">
        <v>63</v>
      </c>
      <c r="B54" s="19" t="s">
        <v>12</v>
      </c>
      <c r="C54" s="20" t="s">
        <v>30</v>
      </c>
      <c r="D54" s="20" t="s">
        <v>31</v>
      </c>
      <c r="E54" s="33">
        <v>3851.25</v>
      </c>
      <c r="F54" s="32"/>
      <c r="G54" s="16">
        <f t="shared" si="0"/>
        <v>4635767.6099999994</v>
      </c>
      <c r="H54" s="23"/>
    </row>
    <row r="55" spans="1:8" s="17" customFormat="1" x14ac:dyDescent="0.25">
      <c r="A55" s="18" t="s">
        <v>63</v>
      </c>
      <c r="B55" s="19" t="s">
        <v>14</v>
      </c>
      <c r="C55" s="20" t="s">
        <v>22</v>
      </c>
      <c r="D55" s="20" t="s">
        <v>101</v>
      </c>
      <c r="E55" s="33"/>
      <c r="F55" s="32">
        <v>1000000</v>
      </c>
      <c r="G55" s="16">
        <f t="shared" si="0"/>
        <v>3635767.6099999994</v>
      </c>
      <c r="H55" s="23"/>
    </row>
    <row r="56" spans="1:8" s="17" customFormat="1" x14ac:dyDescent="0.25">
      <c r="A56" s="18" t="s">
        <v>63</v>
      </c>
      <c r="B56" s="19" t="s">
        <v>13</v>
      </c>
      <c r="C56" s="20" t="s">
        <v>21</v>
      </c>
      <c r="D56" s="20" t="s">
        <v>46</v>
      </c>
      <c r="E56" s="33"/>
      <c r="F56" s="32">
        <v>46.15</v>
      </c>
      <c r="G56" s="16">
        <f t="shared" si="0"/>
        <v>3635721.4599999995</v>
      </c>
      <c r="H56" s="23"/>
    </row>
    <row r="57" spans="1:8" s="17" customFormat="1" x14ac:dyDescent="0.25">
      <c r="A57" s="18" t="s">
        <v>63</v>
      </c>
      <c r="B57" s="31" t="s">
        <v>14</v>
      </c>
      <c r="C57" s="20" t="s">
        <v>35</v>
      </c>
      <c r="D57" s="20" t="s">
        <v>64</v>
      </c>
      <c r="E57" s="33"/>
      <c r="F57" s="32">
        <v>3500</v>
      </c>
      <c r="G57" s="16">
        <f t="shared" si="0"/>
        <v>3632221.4599999995</v>
      </c>
      <c r="H57" s="23"/>
    </row>
    <row r="58" spans="1:8" s="17" customFormat="1" x14ac:dyDescent="0.25">
      <c r="A58" s="18" t="s">
        <v>63</v>
      </c>
      <c r="B58" s="19" t="s">
        <v>13</v>
      </c>
      <c r="C58" s="20" t="s">
        <v>21</v>
      </c>
      <c r="D58" s="20" t="s">
        <v>46</v>
      </c>
      <c r="E58" s="33"/>
      <c r="F58" s="32">
        <v>5.25</v>
      </c>
      <c r="G58" s="16">
        <f t="shared" si="0"/>
        <v>3632216.2099999995</v>
      </c>
      <c r="H58" s="23"/>
    </row>
    <row r="59" spans="1:8" s="17" customFormat="1" x14ac:dyDescent="0.25">
      <c r="A59" s="18" t="s">
        <v>63</v>
      </c>
      <c r="B59" s="19" t="s">
        <v>14</v>
      </c>
      <c r="C59" s="20" t="s">
        <v>34</v>
      </c>
      <c r="D59" s="20" t="s">
        <v>64</v>
      </c>
      <c r="E59" s="33"/>
      <c r="F59" s="32">
        <v>3500</v>
      </c>
      <c r="G59" s="16">
        <f t="shared" si="0"/>
        <v>3628716.2099999995</v>
      </c>
      <c r="H59" s="23"/>
    </row>
    <row r="60" spans="1:8" s="17" customFormat="1" x14ac:dyDescent="0.25">
      <c r="A60" s="18" t="s">
        <v>63</v>
      </c>
      <c r="B60" s="19" t="s">
        <v>13</v>
      </c>
      <c r="C60" s="20" t="s">
        <v>21</v>
      </c>
      <c r="D60" s="20" t="s">
        <v>46</v>
      </c>
      <c r="E60" s="33"/>
      <c r="F60" s="32">
        <v>5.25</v>
      </c>
      <c r="G60" s="16">
        <f t="shared" si="0"/>
        <v>3628710.9599999995</v>
      </c>
      <c r="H60" s="23"/>
    </row>
    <row r="61" spans="1:8" s="17" customFormat="1" x14ac:dyDescent="0.25">
      <c r="A61" s="18" t="s">
        <v>63</v>
      </c>
      <c r="B61" s="19" t="s">
        <v>14</v>
      </c>
      <c r="C61" s="20" t="s">
        <v>37</v>
      </c>
      <c r="D61" s="20" t="s">
        <v>64</v>
      </c>
      <c r="E61" s="33"/>
      <c r="F61" s="32">
        <v>2800</v>
      </c>
      <c r="G61" s="16">
        <f t="shared" si="0"/>
        <v>3625910.9599999995</v>
      </c>
      <c r="H61" s="23"/>
    </row>
    <row r="62" spans="1:8" s="17" customFormat="1" x14ac:dyDescent="0.25">
      <c r="A62" s="18" t="s">
        <v>63</v>
      </c>
      <c r="B62" s="19" t="s">
        <v>13</v>
      </c>
      <c r="C62" s="20" t="s">
        <v>21</v>
      </c>
      <c r="D62" s="20" t="s">
        <v>46</v>
      </c>
      <c r="E62" s="33"/>
      <c r="F62" s="32">
        <v>4.2</v>
      </c>
      <c r="G62" s="16">
        <f t="shared" si="0"/>
        <v>3625906.7599999993</v>
      </c>
      <c r="H62" s="23"/>
    </row>
    <row r="63" spans="1:8" s="17" customFormat="1" x14ac:dyDescent="0.25">
      <c r="A63" s="18" t="s">
        <v>63</v>
      </c>
      <c r="B63" s="19" t="s">
        <v>12</v>
      </c>
      <c r="C63" s="20" t="s">
        <v>30</v>
      </c>
      <c r="D63" s="20" t="s">
        <v>65</v>
      </c>
      <c r="E63" s="33">
        <v>1000000</v>
      </c>
      <c r="F63" s="32"/>
      <c r="G63" s="16">
        <f t="shared" si="0"/>
        <v>4625906.76</v>
      </c>
      <c r="H63" s="23"/>
    </row>
    <row r="64" spans="1:8" s="17" customFormat="1" x14ac:dyDescent="0.25">
      <c r="A64" s="18" t="s">
        <v>102</v>
      </c>
      <c r="B64" s="19" t="s">
        <v>12</v>
      </c>
      <c r="C64" s="20" t="s">
        <v>30</v>
      </c>
      <c r="D64" s="20" t="s">
        <v>31</v>
      </c>
      <c r="E64" s="33">
        <v>3432</v>
      </c>
      <c r="F64" s="32"/>
      <c r="G64" s="16">
        <f t="shared" si="0"/>
        <v>4629338.76</v>
      </c>
      <c r="H64" s="23"/>
    </row>
    <row r="65" spans="1:8" s="17" customFormat="1" x14ac:dyDescent="0.25">
      <c r="A65" s="18" t="s">
        <v>103</v>
      </c>
      <c r="B65" s="19" t="s">
        <v>12</v>
      </c>
      <c r="C65" s="20" t="s">
        <v>30</v>
      </c>
      <c r="D65" s="20" t="s">
        <v>31</v>
      </c>
      <c r="E65" s="33">
        <v>5586.24</v>
      </c>
      <c r="F65" s="32"/>
      <c r="G65" s="16">
        <f t="shared" si="0"/>
        <v>4634925</v>
      </c>
      <c r="H65" s="23"/>
    </row>
    <row r="66" spans="1:8" s="17" customFormat="1" x14ac:dyDescent="0.25">
      <c r="A66" s="18" t="s">
        <v>104</v>
      </c>
      <c r="B66" s="19" t="s">
        <v>12</v>
      </c>
      <c r="C66" s="20" t="s">
        <v>30</v>
      </c>
      <c r="D66" s="20" t="s">
        <v>31</v>
      </c>
      <c r="E66" s="33">
        <v>5896.61</v>
      </c>
      <c r="F66" s="32"/>
      <c r="G66" s="16">
        <f t="shared" si="0"/>
        <v>4640821.6100000003</v>
      </c>
      <c r="H66" s="23"/>
    </row>
    <row r="67" spans="1:8" s="17" customFormat="1" x14ac:dyDescent="0.25">
      <c r="A67" s="18" t="s">
        <v>104</v>
      </c>
      <c r="B67" s="19" t="s">
        <v>12</v>
      </c>
      <c r="C67" s="20" t="s">
        <v>30</v>
      </c>
      <c r="D67" s="20" t="s">
        <v>31</v>
      </c>
      <c r="E67" s="33">
        <v>45364.46</v>
      </c>
      <c r="F67" s="32"/>
      <c r="G67" s="16">
        <f t="shared" si="0"/>
        <v>4686186.07</v>
      </c>
      <c r="H67" s="23"/>
    </row>
    <row r="68" spans="1:8" s="17" customFormat="1" x14ac:dyDescent="0.25">
      <c r="A68" s="18" t="s">
        <v>66</v>
      </c>
      <c r="B68" s="19" t="s">
        <v>12</v>
      </c>
      <c r="C68" s="20" t="s">
        <v>30</v>
      </c>
      <c r="D68" s="20" t="s">
        <v>31</v>
      </c>
      <c r="E68" s="33">
        <v>5201.6099999999997</v>
      </c>
      <c r="F68" s="32"/>
      <c r="G68" s="16">
        <f t="shared" si="0"/>
        <v>4691387.6800000006</v>
      </c>
      <c r="H68" s="23"/>
    </row>
    <row r="69" spans="1:8" s="17" customFormat="1" x14ac:dyDescent="0.25">
      <c r="A69" s="18" t="s">
        <v>66</v>
      </c>
      <c r="B69" s="19" t="s">
        <v>14</v>
      </c>
      <c r="C69" s="20" t="s">
        <v>36</v>
      </c>
      <c r="D69" s="20" t="s">
        <v>67</v>
      </c>
      <c r="E69" s="33"/>
      <c r="F69" s="32">
        <v>1350</v>
      </c>
      <c r="G69" s="16">
        <f t="shared" si="0"/>
        <v>4690037.6800000006</v>
      </c>
      <c r="H69" s="23"/>
    </row>
    <row r="70" spans="1:8" s="17" customFormat="1" x14ac:dyDescent="0.25">
      <c r="A70" s="18" t="s">
        <v>66</v>
      </c>
      <c r="B70" s="19" t="s">
        <v>13</v>
      </c>
      <c r="C70" s="20" t="s">
        <v>21</v>
      </c>
      <c r="D70" s="20" t="s">
        <v>46</v>
      </c>
      <c r="E70" s="33"/>
      <c r="F70" s="32">
        <v>2.0299999999999998</v>
      </c>
      <c r="G70" s="16">
        <f t="shared" si="0"/>
        <v>4690035.6500000004</v>
      </c>
      <c r="H70" s="23"/>
    </row>
    <row r="71" spans="1:8" s="17" customFormat="1" x14ac:dyDescent="0.25">
      <c r="A71" s="18" t="s">
        <v>66</v>
      </c>
      <c r="B71" s="31" t="s">
        <v>14</v>
      </c>
      <c r="C71" s="20" t="s">
        <v>68</v>
      </c>
      <c r="D71" s="20" t="s">
        <v>67</v>
      </c>
      <c r="E71" s="33"/>
      <c r="F71" s="32">
        <v>1200</v>
      </c>
      <c r="G71" s="16">
        <f t="shared" si="0"/>
        <v>4688835.6500000004</v>
      </c>
      <c r="H71" s="23"/>
    </row>
    <row r="72" spans="1:8" s="17" customFormat="1" x14ac:dyDescent="0.25">
      <c r="A72" s="18" t="s">
        <v>66</v>
      </c>
      <c r="B72" s="19" t="s">
        <v>13</v>
      </c>
      <c r="C72" s="20" t="s">
        <v>21</v>
      </c>
      <c r="D72" s="20" t="s">
        <v>46</v>
      </c>
      <c r="E72" s="33"/>
      <c r="F72" s="32">
        <v>1.8</v>
      </c>
      <c r="G72" s="16">
        <f t="shared" si="0"/>
        <v>4688833.8500000006</v>
      </c>
      <c r="H72" s="23"/>
    </row>
    <row r="73" spans="1:8" s="17" customFormat="1" x14ac:dyDescent="0.25">
      <c r="A73" s="18" t="s">
        <v>66</v>
      </c>
      <c r="B73" s="19" t="s">
        <v>14</v>
      </c>
      <c r="C73" s="20" t="s">
        <v>69</v>
      </c>
      <c r="D73" s="20" t="s">
        <v>70</v>
      </c>
      <c r="E73" s="33"/>
      <c r="F73" s="32">
        <v>3100</v>
      </c>
      <c r="G73" s="16">
        <f t="shared" si="0"/>
        <v>4685733.8500000006</v>
      </c>
      <c r="H73" s="23"/>
    </row>
    <row r="74" spans="1:8" s="17" customFormat="1" x14ac:dyDescent="0.25">
      <c r="A74" s="18" t="s">
        <v>66</v>
      </c>
      <c r="B74" s="19" t="s">
        <v>13</v>
      </c>
      <c r="C74" s="20" t="s">
        <v>21</v>
      </c>
      <c r="D74" s="20" t="s">
        <v>46</v>
      </c>
      <c r="E74" s="33"/>
      <c r="F74" s="32">
        <v>4.6500000000000004</v>
      </c>
      <c r="G74" s="16">
        <f t="shared" si="0"/>
        <v>4685729.2</v>
      </c>
      <c r="H74" s="23"/>
    </row>
    <row r="75" spans="1:8" s="17" customFormat="1" x14ac:dyDescent="0.25">
      <c r="A75" s="18" t="s">
        <v>66</v>
      </c>
      <c r="B75" s="19" t="s">
        <v>14</v>
      </c>
      <c r="C75" s="20" t="s">
        <v>71</v>
      </c>
      <c r="D75" s="20" t="s">
        <v>70</v>
      </c>
      <c r="E75" s="33"/>
      <c r="F75" s="32">
        <v>3100</v>
      </c>
      <c r="G75" s="16">
        <f t="shared" si="0"/>
        <v>4682629.2</v>
      </c>
      <c r="H75" s="23"/>
    </row>
    <row r="76" spans="1:8" s="17" customFormat="1" x14ac:dyDescent="0.25">
      <c r="A76" s="18" t="s">
        <v>66</v>
      </c>
      <c r="B76" s="19" t="s">
        <v>13</v>
      </c>
      <c r="C76" s="20" t="s">
        <v>21</v>
      </c>
      <c r="D76" s="20" t="s">
        <v>46</v>
      </c>
      <c r="E76" s="33"/>
      <c r="F76" s="32">
        <v>4.6500000000000004</v>
      </c>
      <c r="G76" s="16">
        <f t="shared" si="0"/>
        <v>4682624.55</v>
      </c>
      <c r="H76" s="23"/>
    </row>
    <row r="77" spans="1:8" s="17" customFormat="1" x14ac:dyDescent="0.25">
      <c r="A77" s="18" t="s">
        <v>66</v>
      </c>
      <c r="B77" s="19" t="s">
        <v>14</v>
      </c>
      <c r="C77" s="20" t="s">
        <v>72</v>
      </c>
      <c r="D77" s="20" t="s">
        <v>70</v>
      </c>
      <c r="E77" s="33"/>
      <c r="F77" s="32">
        <v>3100</v>
      </c>
      <c r="G77" s="16">
        <f t="shared" ref="G77:G129" si="1">+G76+E77-F77</f>
        <v>4679524.55</v>
      </c>
      <c r="H77" s="23"/>
    </row>
    <row r="78" spans="1:8" s="17" customFormat="1" x14ac:dyDescent="0.25">
      <c r="A78" s="18" t="s">
        <v>66</v>
      </c>
      <c r="B78" s="19" t="s">
        <v>13</v>
      </c>
      <c r="C78" s="20" t="s">
        <v>21</v>
      </c>
      <c r="D78" s="20" t="s">
        <v>46</v>
      </c>
      <c r="E78" s="33"/>
      <c r="F78" s="32">
        <v>4.6500000000000004</v>
      </c>
      <c r="G78" s="16">
        <f t="shared" si="1"/>
        <v>4679519.8999999994</v>
      </c>
      <c r="H78" s="23"/>
    </row>
    <row r="79" spans="1:8" s="17" customFormat="1" x14ac:dyDescent="0.25">
      <c r="A79" s="18" t="s">
        <v>66</v>
      </c>
      <c r="B79" s="19" t="s">
        <v>14</v>
      </c>
      <c r="C79" s="20" t="s">
        <v>73</v>
      </c>
      <c r="D79" s="20" t="s">
        <v>70</v>
      </c>
      <c r="E79" s="33"/>
      <c r="F79" s="32">
        <v>3100</v>
      </c>
      <c r="G79" s="16">
        <f t="shared" si="1"/>
        <v>4676419.8999999994</v>
      </c>
      <c r="H79" s="23"/>
    </row>
    <row r="80" spans="1:8" s="17" customFormat="1" x14ac:dyDescent="0.25">
      <c r="A80" s="18" t="s">
        <v>66</v>
      </c>
      <c r="B80" s="19" t="s">
        <v>13</v>
      </c>
      <c r="C80" s="20" t="s">
        <v>21</v>
      </c>
      <c r="D80" s="20" t="s">
        <v>46</v>
      </c>
      <c r="E80" s="33"/>
      <c r="F80" s="32">
        <v>4.6500000000000004</v>
      </c>
      <c r="G80" s="16">
        <f t="shared" si="1"/>
        <v>4676415.2499999991</v>
      </c>
      <c r="H80" s="23"/>
    </row>
    <row r="81" spans="1:8" s="17" customFormat="1" x14ac:dyDescent="0.25">
      <c r="A81" s="18" t="s">
        <v>66</v>
      </c>
      <c r="B81" s="19" t="s">
        <v>14</v>
      </c>
      <c r="C81" s="20" t="s">
        <v>74</v>
      </c>
      <c r="D81" s="20" t="s">
        <v>70</v>
      </c>
      <c r="E81" s="33"/>
      <c r="F81" s="32">
        <v>1550</v>
      </c>
      <c r="G81" s="16">
        <f t="shared" si="1"/>
        <v>4674865.2499999991</v>
      </c>
      <c r="H81" s="23"/>
    </row>
    <row r="82" spans="1:8" s="17" customFormat="1" x14ac:dyDescent="0.25">
      <c r="A82" s="18" t="s">
        <v>66</v>
      </c>
      <c r="B82" s="19" t="s">
        <v>13</v>
      </c>
      <c r="C82" s="20" t="s">
        <v>21</v>
      </c>
      <c r="D82" s="20" t="s">
        <v>46</v>
      </c>
      <c r="E82" s="33"/>
      <c r="F82" s="32">
        <v>2.33</v>
      </c>
      <c r="G82" s="16">
        <f t="shared" si="1"/>
        <v>4674862.919999999</v>
      </c>
      <c r="H82" s="23"/>
    </row>
    <row r="83" spans="1:8" s="17" customFormat="1" x14ac:dyDescent="0.25">
      <c r="A83" s="18" t="s">
        <v>66</v>
      </c>
      <c r="B83" s="19" t="s">
        <v>14</v>
      </c>
      <c r="C83" s="20" t="s">
        <v>75</v>
      </c>
      <c r="D83" s="20" t="s">
        <v>70</v>
      </c>
      <c r="E83" s="33"/>
      <c r="F83" s="32">
        <v>3500</v>
      </c>
      <c r="G83" s="16">
        <f t="shared" si="1"/>
        <v>4671362.919999999</v>
      </c>
      <c r="H83" s="23"/>
    </row>
    <row r="84" spans="1:8" s="17" customFormat="1" x14ac:dyDescent="0.25">
      <c r="A84" s="18" t="s">
        <v>66</v>
      </c>
      <c r="B84" s="19" t="s">
        <v>13</v>
      </c>
      <c r="C84" s="20" t="s">
        <v>21</v>
      </c>
      <c r="D84" s="20" t="s">
        <v>46</v>
      </c>
      <c r="E84" s="33"/>
      <c r="F84" s="32">
        <v>5.25</v>
      </c>
      <c r="G84" s="16">
        <f t="shared" si="1"/>
        <v>4671357.669999999</v>
      </c>
      <c r="H84" s="23"/>
    </row>
    <row r="85" spans="1:8" s="17" customFormat="1" x14ac:dyDescent="0.25">
      <c r="A85" s="18" t="s">
        <v>66</v>
      </c>
      <c r="B85" s="19" t="s">
        <v>14</v>
      </c>
      <c r="C85" s="20" t="s">
        <v>76</v>
      </c>
      <c r="D85" s="20" t="s">
        <v>70</v>
      </c>
      <c r="E85" s="33"/>
      <c r="F85" s="32">
        <v>3100</v>
      </c>
      <c r="G85" s="16">
        <f t="shared" si="1"/>
        <v>4668257.669999999</v>
      </c>
      <c r="H85" s="23"/>
    </row>
    <row r="86" spans="1:8" s="17" customFormat="1" x14ac:dyDescent="0.25">
      <c r="A86" s="18" t="s">
        <v>66</v>
      </c>
      <c r="B86" s="19" t="s">
        <v>13</v>
      </c>
      <c r="C86" s="20" t="s">
        <v>21</v>
      </c>
      <c r="D86" s="20" t="s">
        <v>46</v>
      </c>
      <c r="E86" s="33"/>
      <c r="F86" s="32">
        <v>4.6500000000000004</v>
      </c>
      <c r="G86" s="16">
        <f t="shared" si="1"/>
        <v>4668253.0199999986</v>
      </c>
      <c r="H86" s="23"/>
    </row>
    <row r="87" spans="1:8" s="17" customFormat="1" x14ac:dyDescent="0.25">
      <c r="A87" s="18" t="s">
        <v>66</v>
      </c>
      <c r="B87" s="19" t="s">
        <v>14</v>
      </c>
      <c r="C87" s="20" t="s">
        <v>77</v>
      </c>
      <c r="D87" s="20" t="s">
        <v>70</v>
      </c>
      <c r="E87" s="33"/>
      <c r="F87" s="32">
        <v>3500</v>
      </c>
      <c r="G87" s="16">
        <f t="shared" si="1"/>
        <v>4664753.0199999986</v>
      </c>
      <c r="H87" s="23"/>
    </row>
    <row r="88" spans="1:8" s="17" customFormat="1" x14ac:dyDescent="0.25">
      <c r="A88" s="18" t="s">
        <v>66</v>
      </c>
      <c r="B88" s="19" t="s">
        <v>13</v>
      </c>
      <c r="C88" s="20" t="s">
        <v>21</v>
      </c>
      <c r="D88" s="20" t="s">
        <v>46</v>
      </c>
      <c r="E88" s="33"/>
      <c r="F88" s="32">
        <v>5.25</v>
      </c>
      <c r="G88" s="16">
        <f t="shared" si="1"/>
        <v>4664747.7699999986</v>
      </c>
      <c r="H88" s="23"/>
    </row>
    <row r="89" spans="1:8" s="17" customFormat="1" x14ac:dyDescent="0.25">
      <c r="A89" s="18" t="s">
        <v>105</v>
      </c>
      <c r="B89" s="19" t="s">
        <v>12</v>
      </c>
      <c r="C89" s="20" t="s">
        <v>30</v>
      </c>
      <c r="D89" s="20" t="s">
        <v>31</v>
      </c>
      <c r="E89" s="33">
        <v>4636.12</v>
      </c>
      <c r="F89" s="32"/>
      <c r="G89" s="16">
        <f t="shared" si="1"/>
        <v>4669383.8899999987</v>
      </c>
      <c r="H89" s="23"/>
    </row>
    <row r="90" spans="1:8" s="17" customFormat="1" x14ac:dyDescent="0.25">
      <c r="A90" s="18" t="s">
        <v>106</v>
      </c>
      <c r="B90" s="19" t="s">
        <v>12</v>
      </c>
      <c r="C90" s="20" t="s">
        <v>30</v>
      </c>
      <c r="D90" s="20" t="s">
        <v>31</v>
      </c>
      <c r="E90" s="33">
        <v>5187</v>
      </c>
      <c r="F90" s="32"/>
      <c r="G90" s="16">
        <f t="shared" si="1"/>
        <v>4674570.8899999987</v>
      </c>
      <c r="H90" s="23"/>
    </row>
    <row r="91" spans="1:8" s="17" customFormat="1" x14ac:dyDescent="0.25">
      <c r="A91" s="18" t="s">
        <v>107</v>
      </c>
      <c r="B91" s="19" t="s">
        <v>12</v>
      </c>
      <c r="C91" s="20" t="s">
        <v>30</v>
      </c>
      <c r="D91" s="20" t="s">
        <v>31</v>
      </c>
      <c r="E91" s="33">
        <v>10242.370000000001</v>
      </c>
      <c r="F91" s="32"/>
      <c r="G91" s="16">
        <f t="shared" si="1"/>
        <v>4684813.2599999988</v>
      </c>
      <c r="H91" s="23"/>
    </row>
    <row r="92" spans="1:8" s="17" customFormat="1" x14ac:dyDescent="0.25">
      <c r="A92" s="18" t="s">
        <v>78</v>
      </c>
      <c r="B92" s="19" t="s">
        <v>12</v>
      </c>
      <c r="C92" s="20" t="s">
        <v>30</v>
      </c>
      <c r="D92" s="20" t="s">
        <v>31</v>
      </c>
      <c r="E92" s="33">
        <v>5655</v>
      </c>
      <c r="F92" s="32"/>
      <c r="G92" s="16">
        <f t="shared" si="1"/>
        <v>4690468.2599999988</v>
      </c>
      <c r="H92" s="23"/>
    </row>
    <row r="93" spans="1:8" s="17" customFormat="1" x14ac:dyDescent="0.25">
      <c r="A93" s="18" t="s">
        <v>78</v>
      </c>
      <c r="B93" s="19" t="s">
        <v>14</v>
      </c>
      <c r="C93" s="20" t="s">
        <v>36</v>
      </c>
      <c r="D93" s="20" t="s">
        <v>79</v>
      </c>
      <c r="E93" s="33"/>
      <c r="F93" s="32">
        <v>1350</v>
      </c>
      <c r="G93" s="16">
        <f t="shared" si="1"/>
        <v>4689118.2599999988</v>
      </c>
      <c r="H93" s="23"/>
    </row>
    <row r="94" spans="1:8" s="17" customFormat="1" x14ac:dyDescent="0.25">
      <c r="A94" s="18" t="s">
        <v>78</v>
      </c>
      <c r="B94" s="19" t="s">
        <v>13</v>
      </c>
      <c r="C94" s="20" t="s">
        <v>21</v>
      </c>
      <c r="D94" s="20" t="s">
        <v>46</v>
      </c>
      <c r="E94" s="33"/>
      <c r="F94" s="32">
        <v>2.0299999999999998</v>
      </c>
      <c r="G94" s="16">
        <f t="shared" si="1"/>
        <v>4689116.2299999986</v>
      </c>
      <c r="H94" s="23"/>
    </row>
    <row r="95" spans="1:8" s="17" customFormat="1" x14ac:dyDescent="0.25">
      <c r="A95" s="18" t="s">
        <v>78</v>
      </c>
      <c r="B95" s="19" t="s">
        <v>14</v>
      </c>
      <c r="C95" s="20" t="s">
        <v>37</v>
      </c>
      <c r="D95" s="20" t="s">
        <v>79</v>
      </c>
      <c r="E95" s="33"/>
      <c r="F95" s="32">
        <v>1400</v>
      </c>
      <c r="G95" s="16">
        <f t="shared" si="1"/>
        <v>4687716.2299999986</v>
      </c>
      <c r="H95" s="23"/>
    </row>
    <row r="96" spans="1:8" s="17" customFormat="1" ht="18.75" customHeight="1" x14ac:dyDescent="0.25">
      <c r="A96" s="18" t="s">
        <v>78</v>
      </c>
      <c r="B96" s="19" t="s">
        <v>13</v>
      </c>
      <c r="C96" s="20" t="s">
        <v>21</v>
      </c>
      <c r="D96" s="20" t="s">
        <v>46</v>
      </c>
      <c r="E96" s="33"/>
      <c r="F96" s="32">
        <v>2.1</v>
      </c>
      <c r="G96" s="16">
        <f t="shared" si="1"/>
        <v>4687714.129999999</v>
      </c>
      <c r="H96" s="23"/>
    </row>
    <row r="97" spans="1:8" s="17" customFormat="1" ht="18.75" customHeight="1" x14ac:dyDescent="0.25">
      <c r="A97" s="18" t="s">
        <v>78</v>
      </c>
      <c r="B97" s="19" t="s">
        <v>14</v>
      </c>
      <c r="C97" s="20" t="s">
        <v>32</v>
      </c>
      <c r="D97" s="20" t="s">
        <v>80</v>
      </c>
      <c r="E97" s="33"/>
      <c r="F97" s="32">
        <v>1350</v>
      </c>
      <c r="G97" s="16">
        <f t="shared" si="1"/>
        <v>4686364.129999999</v>
      </c>
      <c r="H97" s="23"/>
    </row>
    <row r="98" spans="1:8" s="17" customFormat="1" ht="18.75" customHeight="1" x14ac:dyDescent="0.25">
      <c r="A98" s="18" t="s">
        <v>78</v>
      </c>
      <c r="B98" s="19" t="s">
        <v>13</v>
      </c>
      <c r="C98" s="20" t="s">
        <v>21</v>
      </c>
      <c r="D98" s="20" t="s">
        <v>46</v>
      </c>
      <c r="E98" s="33"/>
      <c r="F98" s="32">
        <v>2.0299999999999998</v>
      </c>
      <c r="G98" s="16">
        <f t="shared" si="1"/>
        <v>4686362.0999999987</v>
      </c>
      <c r="H98" s="23"/>
    </row>
    <row r="99" spans="1:8" s="17" customFormat="1" ht="18.75" customHeight="1" x14ac:dyDescent="0.25">
      <c r="A99" s="18" t="s">
        <v>78</v>
      </c>
      <c r="B99" s="19" t="s">
        <v>14</v>
      </c>
      <c r="C99" s="20" t="s">
        <v>37</v>
      </c>
      <c r="D99" s="20" t="s">
        <v>80</v>
      </c>
      <c r="E99" s="33"/>
      <c r="F99" s="32">
        <v>1400</v>
      </c>
      <c r="G99" s="16">
        <f t="shared" si="1"/>
        <v>4684962.0999999987</v>
      </c>
      <c r="H99" s="23"/>
    </row>
    <row r="100" spans="1:8" s="17" customFormat="1" ht="18.75" customHeight="1" x14ac:dyDescent="0.25">
      <c r="A100" s="18" t="s">
        <v>78</v>
      </c>
      <c r="B100" s="19" t="s">
        <v>13</v>
      </c>
      <c r="C100" s="20" t="s">
        <v>21</v>
      </c>
      <c r="D100" s="20" t="s">
        <v>46</v>
      </c>
      <c r="E100" s="33"/>
      <c r="F100" s="32">
        <v>2.1</v>
      </c>
      <c r="G100" s="16">
        <f t="shared" si="1"/>
        <v>4684959.9999999991</v>
      </c>
      <c r="H100" s="23"/>
    </row>
    <row r="101" spans="1:8" s="17" customFormat="1" ht="18.75" customHeight="1" x14ac:dyDescent="0.25">
      <c r="A101" s="18" t="s">
        <v>81</v>
      </c>
      <c r="B101" s="19" t="s">
        <v>12</v>
      </c>
      <c r="C101" s="20" t="s">
        <v>30</v>
      </c>
      <c r="D101" s="20" t="s">
        <v>31</v>
      </c>
      <c r="E101" s="33">
        <v>3792.75</v>
      </c>
      <c r="F101" s="32"/>
      <c r="G101" s="16">
        <f t="shared" si="1"/>
        <v>4688752.7499999991</v>
      </c>
      <c r="H101" s="23"/>
    </row>
    <row r="102" spans="1:8" s="17" customFormat="1" ht="18.75" customHeight="1" x14ac:dyDescent="0.25">
      <c r="A102" s="18" t="s">
        <v>81</v>
      </c>
      <c r="B102" s="19" t="s">
        <v>38</v>
      </c>
      <c r="C102" s="20" t="s">
        <v>53</v>
      </c>
      <c r="D102" s="20" t="s">
        <v>82</v>
      </c>
      <c r="E102" s="33"/>
      <c r="F102" s="32">
        <v>30275.25</v>
      </c>
      <c r="G102" s="16">
        <f t="shared" si="1"/>
        <v>4658477.4999999991</v>
      </c>
      <c r="H102" s="23"/>
    </row>
    <row r="103" spans="1:8" s="17" customFormat="1" x14ac:dyDescent="0.25">
      <c r="A103" s="18" t="s">
        <v>81</v>
      </c>
      <c r="B103" s="19" t="s">
        <v>38</v>
      </c>
      <c r="C103" s="20" t="s">
        <v>39</v>
      </c>
      <c r="D103" s="20" t="s">
        <v>62</v>
      </c>
      <c r="E103" s="33"/>
      <c r="F103" s="32">
        <v>30873.11</v>
      </c>
      <c r="G103" s="16">
        <f t="shared" si="1"/>
        <v>4627604.3899999987</v>
      </c>
      <c r="H103" s="23"/>
    </row>
    <row r="104" spans="1:8" s="17" customFormat="1" ht="18.75" customHeight="1" x14ac:dyDescent="0.25">
      <c r="A104" s="18" t="s">
        <v>81</v>
      </c>
      <c r="B104" s="19" t="s">
        <v>14</v>
      </c>
      <c r="C104" s="20" t="s">
        <v>33</v>
      </c>
      <c r="D104" s="20" t="s">
        <v>84</v>
      </c>
      <c r="E104" s="33"/>
      <c r="F104" s="32">
        <v>1100</v>
      </c>
      <c r="G104" s="16">
        <f t="shared" si="1"/>
        <v>4626504.3899999987</v>
      </c>
      <c r="H104" s="23"/>
    </row>
    <row r="105" spans="1:8" s="17" customFormat="1" ht="18.75" customHeight="1" x14ac:dyDescent="0.25">
      <c r="A105" s="18" t="s">
        <v>81</v>
      </c>
      <c r="B105" s="19" t="s">
        <v>13</v>
      </c>
      <c r="C105" s="20" t="s">
        <v>21</v>
      </c>
      <c r="D105" s="20" t="s">
        <v>46</v>
      </c>
      <c r="E105" s="33"/>
      <c r="F105" s="32">
        <v>1.65</v>
      </c>
      <c r="G105" s="16">
        <f t="shared" si="1"/>
        <v>4626502.7399999984</v>
      </c>
      <c r="H105" s="23"/>
    </row>
    <row r="106" spans="1:8" s="17" customFormat="1" ht="18.75" customHeight="1" x14ac:dyDescent="0.25">
      <c r="A106" s="18" t="s">
        <v>83</v>
      </c>
      <c r="B106" s="19" t="s">
        <v>12</v>
      </c>
      <c r="C106" s="20" t="s">
        <v>30</v>
      </c>
      <c r="D106" s="20" t="s">
        <v>31</v>
      </c>
      <c r="E106" s="33">
        <v>7307.61</v>
      </c>
      <c r="F106" s="32"/>
      <c r="G106" s="16">
        <f t="shared" si="1"/>
        <v>4633810.3499999987</v>
      </c>
      <c r="H106" s="23"/>
    </row>
    <row r="107" spans="1:8" s="17" customFormat="1" ht="18.75" customHeight="1" x14ac:dyDescent="0.25">
      <c r="A107" s="18" t="s">
        <v>83</v>
      </c>
      <c r="B107" s="19" t="s">
        <v>13</v>
      </c>
      <c r="C107" s="20" t="s">
        <v>21</v>
      </c>
      <c r="D107" s="20" t="s">
        <v>46</v>
      </c>
      <c r="E107" s="33"/>
      <c r="F107" s="32">
        <v>45.41</v>
      </c>
      <c r="G107" s="16">
        <f t="shared" si="1"/>
        <v>4633764.9399999985</v>
      </c>
      <c r="H107" s="23"/>
    </row>
    <row r="108" spans="1:8" s="17" customFormat="1" ht="18.75" customHeight="1" x14ac:dyDescent="0.25">
      <c r="A108" s="18" t="s">
        <v>83</v>
      </c>
      <c r="B108" s="19" t="s">
        <v>13</v>
      </c>
      <c r="C108" s="20" t="s">
        <v>21</v>
      </c>
      <c r="D108" s="20" t="s">
        <v>46</v>
      </c>
      <c r="E108" s="33"/>
      <c r="F108" s="32">
        <v>46.31</v>
      </c>
      <c r="G108" s="16">
        <f t="shared" si="1"/>
        <v>4633718.629999999</v>
      </c>
      <c r="H108" s="23"/>
    </row>
    <row r="109" spans="1:8" s="17" customFormat="1" ht="18.75" customHeight="1" x14ac:dyDescent="0.25">
      <c r="A109" s="18" t="s">
        <v>85</v>
      </c>
      <c r="B109" s="19" t="s">
        <v>12</v>
      </c>
      <c r="C109" s="20" t="s">
        <v>30</v>
      </c>
      <c r="D109" s="20" t="s">
        <v>31</v>
      </c>
      <c r="E109" s="33">
        <v>4914</v>
      </c>
      <c r="F109" s="32"/>
      <c r="G109" s="16">
        <f t="shared" si="1"/>
        <v>4638632.629999999</v>
      </c>
      <c r="H109" s="23"/>
    </row>
    <row r="110" spans="1:8" s="17" customFormat="1" x14ac:dyDescent="0.25">
      <c r="A110" s="18" t="s">
        <v>85</v>
      </c>
      <c r="B110" s="19" t="s">
        <v>14</v>
      </c>
      <c r="C110" s="20" t="s">
        <v>86</v>
      </c>
      <c r="D110" s="20" t="s">
        <v>84</v>
      </c>
      <c r="E110" s="33"/>
      <c r="F110" s="32">
        <v>1350</v>
      </c>
      <c r="G110" s="16">
        <f t="shared" si="1"/>
        <v>4637282.629999999</v>
      </c>
      <c r="H110" s="23"/>
    </row>
    <row r="111" spans="1:8" s="17" customFormat="1" ht="18.75" customHeight="1" x14ac:dyDescent="0.25">
      <c r="A111" s="18" t="s">
        <v>85</v>
      </c>
      <c r="B111" s="19" t="s">
        <v>13</v>
      </c>
      <c r="C111" s="20" t="s">
        <v>21</v>
      </c>
      <c r="D111" s="20" t="s">
        <v>46</v>
      </c>
      <c r="E111" s="33"/>
      <c r="F111" s="32">
        <v>2.0299999999999998</v>
      </c>
      <c r="G111" s="16">
        <f t="shared" si="1"/>
        <v>4637280.5999999987</v>
      </c>
      <c r="H111" s="23"/>
    </row>
    <row r="112" spans="1:8" s="17" customFormat="1" ht="18.75" customHeight="1" x14ac:dyDescent="0.25">
      <c r="A112" s="18" t="s">
        <v>85</v>
      </c>
      <c r="B112" s="19" t="s">
        <v>14</v>
      </c>
      <c r="C112" s="20" t="s">
        <v>87</v>
      </c>
      <c r="D112" s="20" t="s">
        <v>84</v>
      </c>
      <c r="E112" s="33"/>
      <c r="F112" s="32">
        <v>1350</v>
      </c>
      <c r="G112" s="16">
        <f t="shared" si="1"/>
        <v>4635930.5999999987</v>
      </c>
      <c r="H112" s="23"/>
    </row>
    <row r="113" spans="1:8" s="17" customFormat="1" ht="18.75" customHeight="1" x14ac:dyDescent="0.25">
      <c r="A113" s="18" t="s">
        <v>85</v>
      </c>
      <c r="B113" s="19" t="s">
        <v>13</v>
      </c>
      <c r="C113" s="20" t="s">
        <v>21</v>
      </c>
      <c r="D113" s="20" t="s">
        <v>46</v>
      </c>
      <c r="E113" s="33"/>
      <c r="F113" s="32">
        <v>2.0299999999999998</v>
      </c>
      <c r="G113" s="16">
        <f t="shared" si="1"/>
        <v>4635928.5699999984</v>
      </c>
      <c r="H113" s="23"/>
    </row>
    <row r="114" spans="1:8" s="17" customFormat="1" ht="18.75" customHeight="1" x14ac:dyDescent="0.25">
      <c r="A114" s="18" t="s">
        <v>85</v>
      </c>
      <c r="B114" s="19" t="s">
        <v>14</v>
      </c>
      <c r="C114" s="20" t="s">
        <v>88</v>
      </c>
      <c r="D114" s="20" t="s">
        <v>84</v>
      </c>
      <c r="E114" s="33"/>
      <c r="F114" s="32">
        <v>1200</v>
      </c>
      <c r="G114" s="16">
        <f t="shared" si="1"/>
        <v>4634728.5699999984</v>
      </c>
      <c r="H114" s="23"/>
    </row>
    <row r="115" spans="1:8" s="17" customFormat="1" ht="18.75" customHeight="1" x14ac:dyDescent="0.25">
      <c r="A115" s="18" t="s">
        <v>85</v>
      </c>
      <c r="B115" s="19" t="s">
        <v>13</v>
      </c>
      <c r="C115" s="20" t="s">
        <v>21</v>
      </c>
      <c r="D115" s="20" t="s">
        <v>46</v>
      </c>
      <c r="E115" s="33"/>
      <c r="F115" s="32">
        <v>1.8</v>
      </c>
      <c r="G115" s="16">
        <f t="shared" si="1"/>
        <v>4634726.7699999986</v>
      </c>
      <c r="H115" s="23"/>
    </row>
    <row r="116" spans="1:8" s="17" customFormat="1" ht="18.75" customHeight="1" x14ac:dyDescent="0.25">
      <c r="A116" s="18" t="s">
        <v>85</v>
      </c>
      <c r="B116" s="19" t="s">
        <v>14</v>
      </c>
      <c r="C116" s="20" t="s">
        <v>89</v>
      </c>
      <c r="D116" s="20" t="s">
        <v>90</v>
      </c>
      <c r="E116" s="33"/>
      <c r="F116" s="32">
        <v>1350</v>
      </c>
      <c r="G116" s="16">
        <f t="shared" si="1"/>
        <v>4633376.7699999986</v>
      </c>
      <c r="H116" s="23"/>
    </row>
    <row r="117" spans="1:8" s="17" customFormat="1" ht="18.75" customHeight="1" x14ac:dyDescent="0.25">
      <c r="A117" s="18" t="s">
        <v>85</v>
      </c>
      <c r="B117" s="19" t="s">
        <v>13</v>
      </c>
      <c r="C117" s="20" t="s">
        <v>21</v>
      </c>
      <c r="D117" s="20" t="s">
        <v>46</v>
      </c>
      <c r="E117" s="33"/>
      <c r="F117" s="32">
        <v>2.0299999999999998</v>
      </c>
      <c r="G117" s="16">
        <f t="shared" si="1"/>
        <v>4633374.7399999984</v>
      </c>
      <c r="H117" s="23"/>
    </row>
    <row r="118" spans="1:8" s="17" customFormat="1" ht="18.75" customHeight="1" x14ac:dyDescent="0.25">
      <c r="A118" s="18" t="s">
        <v>85</v>
      </c>
      <c r="B118" s="19" t="s">
        <v>14</v>
      </c>
      <c r="C118" s="20" t="s">
        <v>91</v>
      </c>
      <c r="D118" s="20" t="s">
        <v>90</v>
      </c>
      <c r="E118" s="33"/>
      <c r="F118" s="32">
        <v>1200</v>
      </c>
      <c r="G118" s="16">
        <f t="shared" si="1"/>
        <v>4632174.7399999984</v>
      </c>
      <c r="H118" s="23"/>
    </row>
    <row r="119" spans="1:8" s="17" customFormat="1" ht="18.75" customHeight="1" x14ac:dyDescent="0.25">
      <c r="A119" s="18" t="s">
        <v>85</v>
      </c>
      <c r="B119" s="31" t="s">
        <v>13</v>
      </c>
      <c r="C119" s="20" t="s">
        <v>21</v>
      </c>
      <c r="D119" s="20" t="s">
        <v>46</v>
      </c>
      <c r="E119" s="33"/>
      <c r="F119" s="32">
        <v>1.8</v>
      </c>
      <c r="G119" s="16">
        <f t="shared" si="1"/>
        <v>4632172.9399999985</v>
      </c>
      <c r="H119" s="23"/>
    </row>
    <row r="120" spans="1:8" s="17" customFormat="1" ht="18.75" customHeight="1" x14ac:dyDescent="0.25">
      <c r="A120" s="18" t="s">
        <v>85</v>
      </c>
      <c r="B120" s="19" t="s">
        <v>14</v>
      </c>
      <c r="C120" s="20" t="s">
        <v>33</v>
      </c>
      <c r="D120" s="20" t="s">
        <v>90</v>
      </c>
      <c r="E120" s="33"/>
      <c r="F120" s="32">
        <v>1100</v>
      </c>
      <c r="G120" s="16">
        <f t="shared" si="1"/>
        <v>4631072.9399999985</v>
      </c>
      <c r="H120" s="23"/>
    </row>
    <row r="121" spans="1:8" s="17" customFormat="1" ht="18.75" customHeight="1" x14ac:dyDescent="0.25">
      <c r="A121" s="18" t="s">
        <v>85</v>
      </c>
      <c r="B121" s="19" t="s">
        <v>13</v>
      </c>
      <c r="C121" s="20" t="s">
        <v>21</v>
      </c>
      <c r="D121" s="20" t="s">
        <v>46</v>
      </c>
      <c r="E121" s="33"/>
      <c r="F121" s="32">
        <v>1.65</v>
      </c>
      <c r="G121" s="16">
        <f t="shared" si="1"/>
        <v>4631071.2899999982</v>
      </c>
      <c r="H121" s="23"/>
    </row>
    <row r="122" spans="1:8" s="17" customFormat="1" ht="18.75" customHeight="1" x14ac:dyDescent="0.25">
      <c r="A122" s="18" t="s">
        <v>85</v>
      </c>
      <c r="B122" s="19" t="s">
        <v>14</v>
      </c>
      <c r="C122" s="20" t="s">
        <v>92</v>
      </c>
      <c r="D122" s="20" t="s">
        <v>90</v>
      </c>
      <c r="E122" s="33"/>
      <c r="F122" s="32">
        <v>2950</v>
      </c>
      <c r="G122" s="16">
        <f t="shared" si="1"/>
        <v>4628121.2899999982</v>
      </c>
      <c r="H122" s="23"/>
    </row>
    <row r="123" spans="1:8" s="17" customFormat="1" ht="18.75" customHeight="1" x14ac:dyDescent="0.25">
      <c r="A123" s="18" t="s">
        <v>85</v>
      </c>
      <c r="B123" s="19" t="s">
        <v>13</v>
      </c>
      <c r="C123" s="20" t="s">
        <v>21</v>
      </c>
      <c r="D123" s="20" t="s">
        <v>46</v>
      </c>
      <c r="E123" s="33"/>
      <c r="F123" s="32">
        <v>4.43</v>
      </c>
      <c r="G123" s="16">
        <f t="shared" si="1"/>
        <v>4628116.8599999985</v>
      </c>
      <c r="H123" s="23"/>
    </row>
    <row r="124" spans="1:8" s="17" customFormat="1" ht="18.75" customHeight="1" x14ac:dyDescent="0.25">
      <c r="A124" s="18" t="s">
        <v>85</v>
      </c>
      <c r="B124" s="19" t="s">
        <v>14</v>
      </c>
      <c r="C124" s="20" t="s">
        <v>93</v>
      </c>
      <c r="D124" s="20" t="s">
        <v>90</v>
      </c>
      <c r="E124" s="33"/>
      <c r="F124" s="32">
        <v>2800</v>
      </c>
      <c r="G124" s="16">
        <f t="shared" si="1"/>
        <v>4625316.8599999985</v>
      </c>
      <c r="H124" s="23"/>
    </row>
    <row r="125" spans="1:8" s="17" customFormat="1" ht="18.75" customHeight="1" x14ac:dyDescent="0.25">
      <c r="A125" s="18" t="s">
        <v>85</v>
      </c>
      <c r="B125" s="19" t="s">
        <v>13</v>
      </c>
      <c r="C125" s="20" t="s">
        <v>21</v>
      </c>
      <c r="D125" s="20" t="s">
        <v>46</v>
      </c>
      <c r="E125" s="33"/>
      <c r="F125" s="32">
        <v>4.2</v>
      </c>
      <c r="G125" s="16">
        <f t="shared" si="1"/>
        <v>4625312.6599999983</v>
      </c>
      <c r="H125" s="23"/>
    </row>
    <row r="126" spans="1:8" s="17" customFormat="1" ht="18.75" customHeight="1" x14ac:dyDescent="0.25">
      <c r="A126" s="18" t="s">
        <v>85</v>
      </c>
      <c r="B126" s="19" t="s">
        <v>14</v>
      </c>
      <c r="C126" s="20" t="s">
        <v>21</v>
      </c>
      <c r="D126" s="20" t="s">
        <v>94</v>
      </c>
      <c r="E126" s="33"/>
      <c r="F126" s="32">
        <v>212779.3</v>
      </c>
      <c r="G126" s="16">
        <f t="shared" si="1"/>
        <v>4412533.3599999985</v>
      </c>
      <c r="H126" s="23"/>
    </row>
    <row r="127" spans="1:8" s="17" customFormat="1" ht="18.75" customHeight="1" x14ac:dyDescent="0.25">
      <c r="A127" s="18" t="s">
        <v>95</v>
      </c>
      <c r="B127" s="19" t="s">
        <v>12</v>
      </c>
      <c r="C127" s="20" t="s">
        <v>30</v>
      </c>
      <c r="D127" s="20" t="s">
        <v>31</v>
      </c>
      <c r="E127" s="33">
        <v>9389.24</v>
      </c>
      <c r="F127" s="32"/>
      <c r="G127" s="16">
        <f t="shared" si="1"/>
        <v>4421922.5999999987</v>
      </c>
      <c r="H127" s="23"/>
    </row>
    <row r="128" spans="1:8" s="17" customFormat="1" ht="18.75" customHeight="1" x14ac:dyDescent="0.25">
      <c r="A128" s="18" t="s">
        <v>95</v>
      </c>
      <c r="B128" s="19" t="s">
        <v>13</v>
      </c>
      <c r="C128" s="20" t="s">
        <v>21</v>
      </c>
      <c r="D128" s="20" t="s">
        <v>46</v>
      </c>
      <c r="E128" s="33"/>
      <c r="F128" s="32">
        <v>319.17</v>
      </c>
      <c r="G128" s="16">
        <f t="shared" si="1"/>
        <v>4421603.4299999988</v>
      </c>
      <c r="H128" s="23"/>
    </row>
    <row r="129" spans="1:9" s="17" customFormat="1" ht="18.75" customHeight="1" x14ac:dyDescent="0.25">
      <c r="A129" s="18" t="s">
        <v>96</v>
      </c>
      <c r="B129" s="19" t="s">
        <v>13</v>
      </c>
      <c r="C129" s="20" t="s">
        <v>21</v>
      </c>
      <c r="D129" s="20" t="s">
        <v>46</v>
      </c>
      <c r="E129" s="33"/>
      <c r="F129" s="32">
        <v>175</v>
      </c>
      <c r="G129" s="16">
        <f t="shared" si="1"/>
        <v>4421428.4299999988</v>
      </c>
      <c r="H129" s="23"/>
    </row>
    <row r="130" spans="1:9" s="17" customFormat="1" ht="24.75" customHeight="1" x14ac:dyDescent="0.25">
      <c r="A130" s="66" t="s">
        <v>42</v>
      </c>
      <c r="B130" s="67"/>
      <c r="C130" s="67"/>
      <c r="D130" s="68"/>
      <c r="E130" s="22">
        <f>SUM(E11:E129)</f>
        <v>5833986.950000003</v>
      </c>
      <c r="F130" s="22">
        <f>SUM(F11:F129)</f>
        <v>1412558.5199999998</v>
      </c>
      <c r="G130" s="16">
        <f>E130-F130</f>
        <v>4421428.4300000034</v>
      </c>
      <c r="H130" s="57"/>
      <c r="I130" s="23"/>
    </row>
    <row r="131" spans="1:9" ht="23.25" customHeight="1" x14ac:dyDescent="0.25">
      <c r="A131" s="41" t="s">
        <v>23</v>
      </c>
      <c r="B131" s="42"/>
      <c r="C131" s="43"/>
      <c r="D131" s="44"/>
      <c r="E131" s="21"/>
      <c r="F131" s="21"/>
      <c r="G131" s="16"/>
      <c r="H131" s="55"/>
      <c r="I131" s="45"/>
    </row>
    <row r="132" spans="1:9" ht="14.25" customHeight="1" x14ac:dyDescent="0.25">
      <c r="C132" s="24"/>
      <c r="I132" s="25"/>
    </row>
    <row r="133" spans="1:9" ht="14.25" customHeight="1" x14ac:dyDescent="0.25">
      <c r="C133" s="24"/>
      <c r="I133" s="25"/>
    </row>
    <row r="134" spans="1:9" ht="14.25" customHeight="1" x14ac:dyDescent="0.25">
      <c r="C134" s="24"/>
      <c r="I134" s="25"/>
    </row>
    <row r="135" spans="1:9" ht="14.25" customHeight="1" x14ac:dyDescent="0.25">
      <c r="C135" s="24"/>
      <c r="I135" s="25"/>
    </row>
    <row r="136" spans="1:9" ht="14.25" customHeight="1" x14ac:dyDescent="0.25">
      <c r="C136" s="24"/>
      <c r="I136" s="25"/>
    </row>
    <row r="137" spans="1:9" s="50" customFormat="1" ht="12.75" customHeight="1" x14ac:dyDescent="0.25">
      <c r="A137" s="46"/>
      <c r="B137" s="46"/>
      <c r="C137" s="47"/>
      <c r="D137" s="48"/>
      <c r="E137" s="49"/>
      <c r="F137" s="49"/>
      <c r="G137" s="49"/>
      <c r="H137" s="58"/>
    </row>
    <row r="138" spans="1:9" s="51" customFormat="1" ht="11.25" customHeight="1" x14ac:dyDescent="0.25">
      <c r="A138" s="46"/>
      <c r="C138" s="35" t="s">
        <v>15</v>
      </c>
      <c r="E138" s="61" t="s">
        <v>16</v>
      </c>
      <c r="F138" s="61"/>
      <c r="G138" s="6"/>
      <c r="H138" s="6"/>
    </row>
    <row r="139" spans="1:9" s="51" customFormat="1" ht="30" customHeight="1" x14ac:dyDescent="0.25">
      <c r="A139" s="52"/>
      <c r="C139" s="36" t="s">
        <v>17</v>
      </c>
      <c r="E139" s="62" t="s">
        <v>18</v>
      </c>
      <c r="F139" s="62"/>
      <c r="G139" s="6"/>
      <c r="H139" s="6"/>
    </row>
    <row r="140" spans="1:9" ht="17.25" customHeight="1" x14ac:dyDescent="0.25">
      <c r="B140" s="26"/>
      <c r="C140" s="26"/>
      <c r="D140" s="1"/>
      <c r="E140" s="34"/>
    </row>
    <row r="141" spans="1:9" ht="15" customHeight="1" x14ac:dyDescent="0.25">
      <c r="B141" s="1"/>
      <c r="C141" s="37"/>
      <c r="D141" s="38" t="s">
        <v>19</v>
      </c>
      <c r="E141" s="37"/>
      <c r="F141" s="53"/>
      <c r="G141" s="53"/>
    </row>
    <row r="142" spans="1:9" ht="12.95" customHeight="1" x14ac:dyDescent="0.25">
      <c r="B142" s="1"/>
      <c r="C142" s="39"/>
      <c r="D142" s="40" t="s">
        <v>20</v>
      </c>
      <c r="E142" s="39"/>
      <c r="F142" s="54"/>
      <c r="G142" s="54"/>
    </row>
    <row r="143" spans="1:9" x14ac:dyDescent="0.25">
      <c r="A143" s="3"/>
      <c r="E143" s="27"/>
    </row>
    <row r="144" spans="1:9" x14ac:dyDescent="0.25">
      <c r="A144" s="3"/>
      <c r="E144" s="27"/>
    </row>
    <row r="145" spans="1:9" x14ac:dyDescent="0.25">
      <c r="A145" s="3"/>
      <c r="E145" s="27"/>
    </row>
    <row r="146" spans="1:9" x14ac:dyDescent="0.25">
      <c r="A146" s="3"/>
      <c r="E146" s="27"/>
    </row>
    <row r="147" spans="1:9" x14ac:dyDescent="0.25">
      <c r="A147" s="3"/>
      <c r="E147" s="27"/>
    </row>
    <row r="148" spans="1:9" s="30" customFormat="1" ht="21.95" customHeight="1" x14ac:dyDescent="0.25">
      <c r="B148" s="3"/>
      <c r="C148" s="1"/>
      <c r="D148" s="25"/>
      <c r="E148" s="27"/>
      <c r="F148" s="7"/>
      <c r="G148" s="7"/>
      <c r="H148" s="7"/>
      <c r="I148" s="1"/>
    </row>
    <row r="149" spans="1:9" s="30" customFormat="1" ht="21.95" customHeight="1" x14ac:dyDescent="0.25">
      <c r="B149" s="3"/>
      <c r="C149" s="1"/>
      <c r="D149" s="25"/>
      <c r="E149" s="27"/>
      <c r="F149" s="7"/>
      <c r="G149" s="7"/>
      <c r="H149" s="7"/>
      <c r="I149" s="1"/>
    </row>
    <row r="150" spans="1:9" s="30" customFormat="1" ht="21.95" customHeight="1" x14ac:dyDescent="0.25">
      <c r="B150" s="3"/>
      <c r="C150" s="1"/>
      <c r="D150" s="25"/>
      <c r="E150" s="27"/>
      <c r="F150" s="7"/>
      <c r="G150" s="7"/>
      <c r="H150" s="7"/>
      <c r="I150" s="1"/>
    </row>
    <row r="151" spans="1:9" s="30" customFormat="1" ht="21.95" customHeight="1" x14ac:dyDescent="0.25">
      <c r="B151" s="3"/>
      <c r="C151" s="1"/>
      <c r="D151" s="25"/>
      <c r="E151" s="27"/>
      <c r="F151" s="7"/>
      <c r="G151" s="7"/>
      <c r="H151" s="7"/>
      <c r="I151" s="1"/>
    </row>
    <row r="152" spans="1:9" s="30" customFormat="1" ht="21.95" customHeight="1" x14ac:dyDescent="0.25">
      <c r="B152" s="3"/>
      <c r="C152" s="1"/>
      <c r="D152" s="25"/>
      <c r="E152" s="27"/>
      <c r="F152" s="7"/>
      <c r="G152" s="7"/>
      <c r="H152" s="7"/>
      <c r="I152" s="1"/>
    </row>
    <row r="153" spans="1:9" x14ac:dyDescent="0.25">
      <c r="A153" s="3"/>
      <c r="E153" s="27"/>
    </row>
    <row r="154" spans="1:9" x14ac:dyDescent="0.25">
      <c r="A154" s="3"/>
      <c r="E154" s="27"/>
    </row>
    <row r="155" spans="1:9" s="30" customFormat="1" ht="21.95" customHeight="1" x14ac:dyDescent="0.25">
      <c r="B155" s="3"/>
      <c r="C155" s="1"/>
      <c r="D155" s="25"/>
      <c r="E155" s="27"/>
      <c r="F155" s="7"/>
      <c r="G155" s="7"/>
      <c r="H155" s="7"/>
      <c r="I155" s="1"/>
    </row>
    <row r="156" spans="1:9" s="30" customFormat="1" ht="21.95" customHeight="1" x14ac:dyDescent="0.25">
      <c r="B156" s="3"/>
      <c r="C156" s="1"/>
      <c r="D156" s="25"/>
      <c r="E156" s="27"/>
      <c r="F156" s="7"/>
      <c r="G156" s="7"/>
      <c r="H156" s="7"/>
      <c r="I156" s="1"/>
    </row>
    <row r="157" spans="1:9" s="30" customFormat="1" ht="21.95" customHeight="1" x14ac:dyDescent="0.25">
      <c r="B157" s="3"/>
      <c r="C157" s="1"/>
      <c r="D157" s="25"/>
      <c r="E157" s="27"/>
      <c r="F157" s="7"/>
      <c r="G157" s="7"/>
      <c r="H157" s="7"/>
      <c r="I157" s="1"/>
    </row>
    <row r="158" spans="1:9" x14ac:dyDescent="0.25">
      <c r="A158" s="3"/>
      <c r="E158" s="27"/>
    </row>
    <row r="159" spans="1:9" s="30" customFormat="1" ht="33.75" customHeight="1" x14ac:dyDescent="0.25">
      <c r="B159" s="3"/>
      <c r="C159" s="1"/>
      <c r="D159" s="25"/>
      <c r="E159" s="27"/>
      <c r="F159" s="7"/>
      <c r="G159" s="7"/>
      <c r="H159" s="7"/>
      <c r="I159" s="1"/>
    </row>
    <row r="160" spans="1:9" s="30" customFormat="1" ht="21.95" customHeight="1" x14ac:dyDescent="0.25">
      <c r="B160" s="3"/>
      <c r="C160" s="1"/>
      <c r="D160" s="25"/>
      <c r="E160" s="27"/>
      <c r="F160" s="7"/>
      <c r="G160" s="7"/>
      <c r="H160" s="7"/>
      <c r="I160" s="1"/>
    </row>
    <row r="161" spans="1:15" s="30" customFormat="1" ht="21.95" customHeight="1" x14ac:dyDescent="0.25">
      <c r="B161" s="3"/>
      <c r="C161" s="1"/>
      <c r="D161" s="25"/>
      <c r="E161" s="27"/>
      <c r="F161" s="7"/>
      <c r="G161" s="7"/>
      <c r="H161" s="7"/>
      <c r="I161" s="1"/>
    </row>
    <row r="162" spans="1:15" s="30" customFormat="1" ht="21.95" customHeight="1" x14ac:dyDescent="0.25">
      <c r="B162" s="3"/>
      <c r="C162" s="1"/>
      <c r="D162" s="25"/>
      <c r="E162" s="27"/>
      <c r="F162" s="7"/>
      <c r="G162" s="7"/>
      <c r="H162" s="7"/>
      <c r="I162" s="1"/>
    </row>
    <row r="163" spans="1:15" s="30" customFormat="1" ht="21.95" customHeight="1" x14ac:dyDescent="0.25">
      <c r="B163" s="3"/>
      <c r="C163" s="1"/>
      <c r="D163" s="25"/>
      <c r="E163" s="27"/>
      <c r="F163" s="7"/>
      <c r="G163" s="7"/>
      <c r="H163" s="7"/>
      <c r="I163" s="1"/>
    </row>
    <row r="164" spans="1:15" s="30" customFormat="1" ht="21.95" customHeight="1" x14ac:dyDescent="0.25">
      <c r="B164" s="3"/>
      <c r="C164" s="1"/>
      <c r="D164" s="25"/>
      <c r="E164" s="27"/>
      <c r="F164" s="7"/>
      <c r="G164" s="7"/>
      <c r="H164" s="7"/>
      <c r="I164" s="1"/>
    </row>
    <row r="165" spans="1:15" x14ac:dyDescent="0.25">
      <c r="A165" s="3"/>
      <c r="E165" s="27"/>
    </row>
    <row r="166" spans="1:15" x14ac:dyDescent="0.25">
      <c r="A166" s="3"/>
      <c r="B166" s="1"/>
      <c r="E166" s="27"/>
    </row>
    <row r="167" spans="1:15" x14ac:dyDescent="0.25">
      <c r="A167" s="3"/>
      <c r="B167" s="1"/>
      <c r="D167" s="1"/>
      <c r="E167" s="27"/>
    </row>
    <row r="168" spans="1:15" x14ac:dyDescent="0.25">
      <c r="A168" s="3"/>
      <c r="B168" s="1"/>
      <c r="D168" s="1"/>
      <c r="E168" s="27"/>
    </row>
    <row r="169" spans="1:15" s="7" customFormat="1" ht="21.95" customHeight="1" x14ac:dyDescent="0.25">
      <c r="A169" s="3"/>
      <c r="B169" s="1"/>
      <c r="C169" s="1"/>
      <c r="D169" s="1"/>
      <c r="E169" s="27"/>
      <c r="I169" s="1"/>
      <c r="J169" s="1"/>
      <c r="K169" s="1"/>
      <c r="L169" s="1"/>
      <c r="M169" s="1"/>
      <c r="N169" s="1"/>
      <c r="O169" s="1"/>
    </row>
    <row r="170" spans="1:15" s="7" customFormat="1" ht="21.95" customHeight="1" x14ac:dyDescent="0.25">
      <c r="A170" s="3"/>
      <c r="B170" s="1"/>
      <c r="C170" s="1"/>
      <c r="D170" s="1"/>
      <c r="E170" s="27"/>
      <c r="I170" s="1"/>
      <c r="J170" s="1"/>
      <c r="K170" s="1"/>
      <c r="L170" s="1"/>
      <c r="M170" s="1"/>
      <c r="N170" s="1"/>
      <c r="O170" s="1"/>
    </row>
    <row r="171" spans="1:15" s="7" customFormat="1" ht="21.95" customHeight="1" x14ac:dyDescent="0.25">
      <c r="A171" s="3"/>
      <c r="B171" s="1"/>
      <c r="C171" s="1"/>
      <c r="D171" s="1"/>
      <c r="E171" s="27"/>
      <c r="I171" s="1"/>
      <c r="J171" s="1"/>
      <c r="K171" s="1"/>
      <c r="L171" s="1"/>
      <c r="M171" s="1"/>
      <c r="N171" s="1"/>
      <c r="O171" s="1"/>
    </row>
    <row r="172" spans="1:15" s="7" customFormat="1" ht="21.95" customHeight="1" x14ac:dyDescent="0.25">
      <c r="A172" s="3"/>
      <c r="B172" s="1"/>
      <c r="C172" s="1"/>
      <c r="D172" s="1"/>
      <c r="E172" s="27"/>
      <c r="I172" s="1"/>
      <c r="J172" s="1"/>
      <c r="K172" s="1"/>
      <c r="L172" s="1"/>
      <c r="M172" s="1"/>
      <c r="N172" s="1"/>
      <c r="O172" s="1"/>
    </row>
    <row r="173" spans="1:15" s="7" customFormat="1" ht="21.95" customHeight="1" x14ac:dyDescent="0.25">
      <c r="A173" s="3"/>
      <c r="B173" s="1"/>
      <c r="C173" s="1"/>
      <c r="D173" s="1"/>
      <c r="E173" s="27"/>
      <c r="I173" s="1"/>
      <c r="J173" s="1"/>
      <c r="K173" s="1"/>
      <c r="L173" s="1"/>
      <c r="M173" s="1"/>
      <c r="N173" s="1"/>
      <c r="O173" s="1"/>
    </row>
    <row r="174" spans="1:15" s="7" customFormat="1" ht="21.95" customHeight="1" x14ac:dyDescent="0.25">
      <c r="A174" s="3"/>
      <c r="B174" s="1"/>
      <c r="C174" s="1"/>
      <c r="D174" s="1"/>
      <c r="E174" s="27"/>
      <c r="I174" s="1"/>
      <c r="J174" s="1"/>
      <c r="K174" s="1"/>
      <c r="L174" s="1"/>
      <c r="M174" s="1"/>
      <c r="N174" s="1"/>
      <c r="O174" s="1"/>
    </row>
    <row r="175" spans="1:15" s="7" customFormat="1" x14ac:dyDescent="0.25">
      <c r="A175" s="3"/>
      <c r="B175" s="1"/>
      <c r="C175" s="1"/>
      <c r="D175" s="1"/>
      <c r="E175" s="27"/>
      <c r="I175" s="1"/>
      <c r="J175" s="1"/>
      <c r="K175" s="1"/>
      <c r="L175" s="1"/>
      <c r="M175" s="1"/>
      <c r="N175" s="1"/>
      <c r="O175" s="1"/>
    </row>
    <row r="176" spans="1:15" s="7" customFormat="1" x14ac:dyDescent="0.25">
      <c r="A176" s="3"/>
      <c r="B176" s="1"/>
      <c r="C176" s="1"/>
      <c r="D176" s="1"/>
      <c r="E176" s="27"/>
      <c r="I176" s="1"/>
      <c r="J176" s="1"/>
      <c r="K176" s="1"/>
      <c r="L176" s="1"/>
      <c r="M176" s="1"/>
      <c r="N176" s="1"/>
      <c r="O176" s="1"/>
    </row>
    <row r="177" spans="1:15" s="7" customFormat="1" x14ac:dyDescent="0.25">
      <c r="A177" s="3"/>
      <c r="B177" s="1"/>
      <c r="C177" s="1"/>
      <c r="D177" s="1"/>
      <c r="E177" s="27"/>
      <c r="I177" s="1"/>
      <c r="J177" s="1"/>
      <c r="K177" s="1"/>
      <c r="L177" s="1"/>
      <c r="M177" s="1"/>
      <c r="N177" s="1"/>
      <c r="O177" s="1"/>
    </row>
    <row r="178" spans="1:15" s="7" customFormat="1" x14ac:dyDescent="0.25">
      <c r="A178" s="3"/>
      <c r="B178" s="1"/>
      <c r="C178" s="1"/>
      <c r="D178" s="1"/>
      <c r="E178" s="27"/>
      <c r="I178" s="1"/>
      <c r="J178" s="1"/>
      <c r="K178" s="1"/>
      <c r="L178" s="1"/>
      <c r="M178" s="1"/>
      <c r="N178" s="1"/>
      <c r="O178" s="1"/>
    </row>
    <row r="179" spans="1:15" s="7" customFormat="1" ht="21.95" customHeight="1" x14ac:dyDescent="0.25">
      <c r="A179" s="3"/>
      <c r="B179" s="1"/>
      <c r="C179" s="1"/>
      <c r="D179" s="1"/>
      <c r="E179" s="27"/>
      <c r="I179" s="1"/>
      <c r="J179" s="1"/>
      <c r="K179" s="1"/>
      <c r="L179" s="1"/>
      <c r="M179" s="1"/>
      <c r="N179" s="1"/>
      <c r="O179" s="1"/>
    </row>
    <row r="180" spans="1:15" s="7" customFormat="1" x14ac:dyDescent="0.25">
      <c r="A180" s="3"/>
      <c r="B180" s="1"/>
      <c r="C180" s="1"/>
      <c r="D180" s="1"/>
      <c r="E180" s="27"/>
      <c r="I180" s="1"/>
      <c r="J180" s="1"/>
      <c r="K180" s="1"/>
      <c r="L180" s="1"/>
      <c r="M180" s="1"/>
      <c r="N180" s="1"/>
      <c r="O180" s="1"/>
    </row>
    <row r="181" spans="1:15" s="7" customFormat="1" ht="21.95" customHeight="1" x14ac:dyDescent="0.25">
      <c r="A181" s="3"/>
      <c r="B181" s="1"/>
      <c r="C181" s="1"/>
      <c r="D181" s="1"/>
      <c r="E181" s="27"/>
      <c r="I181" s="1"/>
      <c r="J181" s="1"/>
      <c r="K181" s="1"/>
      <c r="L181" s="1"/>
      <c r="M181" s="1"/>
      <c r="N181" s="1"/>
      <c r="O181" s="1"/>
    </row>
    <row r="182" spans="1:15" s="7" customFormat="1" ht="21.95" customHeight="1" x14ac:dyDescent="0.25">
      <c r="A182" s="3"/>
      <c r="B182" s="1"/>
      <c r="C182" s="1"/>
      <c r="D182" s="1"/>
      <c r="E182" s="27"/>
      <c r="I182" s="1"/>
      <c r="J182" s="1"/>
      <c r="K182" s="1"/>
      <c r="L182" s="1"/>
      <c r="M182" s="1"/>
      <c r="N182" s="1"/>
      <c r="O182" s="1"/>
    </row>
    <row r="183" spans="1:15" s="7" customFormat="1" ht="21.95" customHeight="1" x14ac:dyDescent="0.25">
      <c r="A183" s="3"/>
      <c r="B183" s="1"/>
      <c r="C183" s="1"/>
      <c r="D183" s="1"/>
      <c r="E183" s="27"/>
      <c r="I183" s="1"/>
      <c r="J183" s="1"/>
      <c r="K183" s="1"/>
      <c r="L183" s="1"/>
      <c r="M183" s="1"/>
      <c r="N183" s="1"/>
      <c r="O183" s="1"/>
    </row>
    <row r="184" spans="1:15" s="7" customFormat="1" ht="21.95" customHeight="1" x14ac:dyDescent="0.25">
      <c r="A184" s="3"/>
      <c r="B184" s="1"/>
      <c r="C184" s="1"/>
      <c r="D184" s="1"/>
      <c r="I184" s="1"/>
      <c r="J184" s="1"/>
      <c r="K184" s="1"/>
      <c r="L184" s="1"/>
      <c r="M184" s="1"/>
      <c r="N184" s="1"/>
      <c r="O184" s="1"/>
    </row>
    <row r="185" spans="1:15" s="7" customFormat="1" ht="21.95" customHeight="1" x14ac:dyDescent="0.25">
      <c r="A185" s="3"/>
      <c r="B185" s="1"/>
      <c r="C185" s="1"/>
      <c r="D185" s="1"/>
      <c r="I185" s="1"/>
      <c r="J185" s="1"/>
      <c r="K185" s="1"/>
      <c r="L185" s="1"/>
      <c r="M185" s="1"/>
      <c r="N185" s="1"/>
      <c r="O185" s="1"/>
    </row>
    <row r="186" spans="1:15" s="7" customFormat="1" x14ac:dyDescent="0.25">
      <c r="A186" s="3"/>
      <c r="B186" s="1"/>
      <c r="C186" s="1"/>
      <c r="D186" s="1"/>
      <c r="I186" s="1"/>
      <c r="J186" s="1"/>
      <c r="K186" s="1"/>
      <c r="L186" s="1"/>
      <c r="M186" s="1"/>
      <c r="N186" s="1"/>
      <c r="O186" s="1"/>
    </row>
    <row r="187" spans="1:15" s="7" customFormat="1" ht="21.95" customHeight="1" x14ac:dyDescent="0.25">
      <c r="A187" s="3"/>
      <c r="B187" s="1"/>
      <c r="C187" s="1"/>
      <c r="D187" s="1"/>
      <c r="I187" s="1"/>
      <c r="J187" s="1"/>
      <c r="K187" s="1"/>
      <c r="L187" s="1"/>
      <c r="M187" s="1"/>
      <c r="N187" s="1"/>
      <c r="O187" s="1"/>
    </row>
    <row r="188" spans="1:15" s="7" customFormat="1" ht="21.95" customHeight="1" x14ac:dyDescent="0.25">
      <c r="A188" s="3"/>
      <c r="B188" s="1"/>
      <c r="C188" s="1"/>
      <c r="D188" s="1"/>
      <c r="I188" s="1"/>
      <c r="J188" s="1"/>
      <c r="K188" s="1"/>
      <c r="L188" s="1"/>
      <c r="M188" s="1"/>
      <c r="N188" s="1"/>
      <c r="O188" s="1"/>
    </row>
    <row r="189" spans="1:15" s="7" customFormat="1" ht="21.95" customHeight="1" x14ac:dyDescent="0.25">
      <c r="A189" s="3"/>
      <c r="B189" s="1"/>
      <c r="C189" s="1"/>
      <c r="D189" s="1"/>
      <c r="I189" s="1"/>
      <c r="J189" s="1"/>
      <c r="K189" s="1"/>
      <c r="L189" s="1"/>
      <c r="M189" s="1"/>
      <c r="N189" s="1"/>
      <c r="O189" s="1"/>
    </row>
    <row r="190" spans="1:15" s="7" customFormat="1" ht="21.95" customHeight="1" x14ac:dyDescent="0.25">
      <c r="A190" s="3"/>
      <c r="B190" s="1"/>
      <c r="C190" s="1"/>
      <c r="D190" s="1"/>
      <c r="I190" s="1"/>
      <c r="J190" s="1"/>
      <c r="K190" s="1"/>
      <c r="L190" s="1"/>
      <c r="M190" s="1"/>
      <c r="N190" s="1"/>
      <c r="O190" s="1"/>
    </row>
    <row r="191" spans="1:15" s="7" customFormat="1" ht="21.95" customHeight="1" x14ac:dyDescent="0.25">
      <c r="A191" s="3"/>
      <c r="B191" s="1"/>
      <c r="C191" s="1"/>
      <c r="D191" s="1"/>
      <c r="I191" s="1"/>
      <c r="J191" s="1"/>
      <c r="K191" s="1"/>
      <c r="L191" s="1"/>
      <c r="M191" s="1"/>
      <c r="N191" s="1"/>
      <c r="O191" s="1"/>
    </row>
    <row r="192" spans="1:15" s="7" customFormat="1" ht="21.95" customHeight="1" x14ac:dyDescent="0.25">
      <c r="A192" s="3"/>
      <c r="B192" s="1"/>
      <c r="C192" s="1"/>
      <c r="D192" s="1"/>
      <c r="I192" s="1"/>
      <c r="J192" s="1"/>
      <c r="K192" s="1"/>
      <c r="L192" s="1"/>
      <c r="M192" s="1"/>
      <c r="N192" s="1"/>
      <c r="O192" s="1"/>
    </row>
    <row r="193" spans="1:15" s="7" customFormat="1" x14ac:dyDescent="0.25">
      <c r="A193" s="3"/>
      <c r="B193" s="1"/>
      <c r="C193" s="1"/>
      <c r="D193" s="1"/>
      <c r="I193" s="1"/>
      <c r="J193" s="1"/>
      <c r="K193" s="1"/>
      <c r="L193" s="1"/>
      <c r="M193" s="1"/>
      <c r="N193" s="1"/>
      <c r="O193" s="1"/>
    </row>
    <row r="194" spans="1:15" s="7" customFormat="1" x14ac:dyDescent="0.25">
      <c r="A194" s="3"/>
      <c r="B194" s="1"/>
      <c r="C194" s="1"/>
      <c r="D194" s="1"/>
      <c r="I194" s="1"/>
      <c r="J194" s="1"/>
      <c r="K194" s="1"/>
      <c r="L194" s="1"/>
      <c r="M194" s="1"/>
      <c r="N194" s="1"/>
      <c r="O194" s="1"/>
    </row>
    <row r="195" spans="1:15" s="7" customFormat="1" x14ac:dyDescent="0.25">
      <c r="A195" s="3"/>
      <c r="B195" s="1"/>
      <c r="C195" s="1"/>
      <c r="D195" s="1"/>
      <c r="I195" s="1"/>
      <c r="J195" s="1"/>
      <c r="K195" s="1"/>
      <c r="L195" s="1"/>
      <c r="M195" s="1"/>
      <c r="N195" s="1"/>
      <c r="O195" s="1"/>
    </row>
    <row r="196" spans="1:15" s="7" customFormat="1" ht="21.95" customHeight="1" x14ac:dyDescent="0.25">
      <c r="A196" s="3"/>
      <c r="B196" s="1"/>
      <c r="C196" s="1"/>
      <c r="D196" s="1"/>
      <c r="I196" s="1"/>
      <c r="J196" s="1"/>
      <c r="K196" s="1"/>
      <c r="L196" s="1"/>
      <c r="M196" s="1"/>
      <c r="N196" s="1"/>
      <c r="O196" s="1"/>
    </row>
    <row r="197" spans="1:15" s="7" customFormat="1" ht="21.95" customHeight="1" x14ac:dyDescent="0.25">
      <c r="A197" s="3"/>
      <c r="B197" s="1"/>
      <c r="C197" s="1"/>
      <c r="D197" s="1"/>
      <c r="I197" s="1"/>
      <c r="J197" s="1"/>
      <c r="K197" s="1"/>
      <c r="L197" s="1"/>
      <c r="M197" s="1"/>
      <c r="N197" s="1"/>
      <c r="O197" s="1"/>
    </row>
    <row r="198" spans="1:15" s="7" customFormat="1" ht="21.95" customHeight="1" x14ac:dyDescent="0.25">
      <c r="A198" s="30"/>
      <c r="B198" s="3"/>
      <c r="C198" s="1"/>
      <c r="D198" s="1"/>
      <c r="I198" s="1"/>
      <c r="J198" s="1"/>
      <c r="K198" s="1"/>
      <c r="L198" s="1"/>
      <c r="M198" s="1"/>
      <c r="N198" s="1"/>
      <c r="O198" s="1"/>
    </row>
    <row r="204" spans="1:15" hidden="1" x14ac:dyDescent="0.25"/>
    <row r="205" spans="1:15" s="28" customFormat="1" ht="32.1" customHeight="1" x14ac:dyDescent="0.25">
      <c r="A205" s="30"/>
      <c r="B205" s="3"/>
      <c r="C205" s="1"/>
      <c r="D205" s="25"/>
      <c r="E205" s="7"/>
      <c r="F205" s="7"/>
      <c r="G205" s="7"/>
      <c r="H205" s="59"/>
    </row>
    <row r="214" spans="1:15" x14ac:dyDescent="0.25">
      <c r="A214" s="3"/>
      <c r="B214" s="1"/>
    </row>
    <row r="215" spans="1:15" x14ac:dyDescent="0.25">
      <c r="A215" s="3"/>
      <c r="B215" s="1"/>
      <c r="D215" s="1"/>
    </row>
    <row r="216" spans="1:15" x14ac:dyDescent="0.25">
      <c r="A216" s="3"/>
      <c r="B216" s="1"/>
      <c r="D216" s="1"/>
    </row>
    <row r="217" spans="1:15" s="7" customFormat="1" x14ac:dyDescent="0.25">
      <c r="A217" s="3"/>
      <c r="B217" s="1"/>
      <c r="C217" s="1"/>
      <c r="D217" s="1"/>
      <c r="I217" s="1"/>
      <c r="J217" s="1"/>
      <c r="K217" s="1"/>
      <c r="L217" s="1"/>
      <c r="M217" s="1"/>
      <c r="N217" s="1"/>
      <c r="O217" s="1"/>
    </row>
    <row r="218" spans="1:15" s="7" customFormat="1" x14ac:dyDescent="0.25">
      <c r="A218" s="3"/>
      <c r="B218" s="1"/>
      <c r="C218" s="1"/>
      <c r="D218" s="1"/>
      <c r="I218" s="1"/>
      <c r="J218" s="1"/>
      <c r="K218" s="1"/>
      <c r="L218" s="1"/>
      <c r="M218" s="1"/>
      <c r="N218" s="1"/>
      <c r="O218" s="1"/>
    </row>
    <row r="219" spans="1:15" s="7" customFormat="1" x14ac:dyDescent="0.25">
      <c r="A219" s="3"/>
      <c r="B219" s="1"/>
      <c r="C219" s="1"/>
      <c r="D219" s="1"/>
      <c r="I219" s="1"/>
      <c r="J219" s="1"/>
      <c r="K219" s="1"/>
      <c r="L219" s="1"/>
      <c r="M219" s="1"/>
      <c r="N219" s="1"/>
      <c r="O219" s="1"/>
    </row>
    <row r="220" spans="1:15" s="7" customFormat="1" x14ac:dyDescent="0.25">
      <c r="A220" s="3"/>
      <c r="B220" s="1"/>
      <c r="C220" s="1"/>
      <c r="D220" s="1"/>
      <c r="I220" s="1"/>
      <c r="J220" s="1"/>
      <c r="K220" s="1"/>
      <c r="L220" s="1"/>
      <c r="M220" s="1"/>
      <c r="N220" s="1"/>
      <c r="O220" s="1"/>
    </row>
    <row r="221" spans="1:15" s="7" customFormat="1" x14ac:dyDescent="0.25">
      <c r="A221" s="3"/>
      <c r="B221" s="1"/>
      <c r="C221" s="1"/>
      <c r="D221" s="1"/>
      <c r="I221" s="1"/>
      <c r="J221" s="1"/>
      <c r="K221" s="1"/>
      <c r="L221" s="1"/>
      <c r="M221" s="1"/>
      <c r="N221" s="1"/>
      <c r="O221" s="1"/>
    </row>
    <row r="222" spans="1:15" s="7" customFormat="1" x14ac:dyDescent="0.25">
      <c r="A222" s="3"/>
      <c r="B222" s="1"/>
      <c r="C222" s="1"/>
      <c r="D222" s="1"/>
      <c r="I222" s="1"/>
      <c r="J222" s="1"/>
      <c r="K222" s="1"/>
      <c r="L222" s="1"/>
      <c r="M222" s="1"/>
      <c r="N222" s="1"/>
      <c r="O222" s="1"/>
    </row>
    <row r="223" spans="1:15" s="7" customFormat="1" x14ac:dyDescent="0.25">
      <c r="A223" s="3"/>
      <c r="B223" s="1"/>
      <c r="C223" s="1"/>
      <c r="D223" s="1"/>
      <c r="I223" s="1"/>
      <c r="J223" s="1"/>
      <c r="K223" s="1"/>
      <c r="L223" s="1"/>
      <c r="M223" s="1"/>
      <c r="N223" s="1"/>
      <c r="O223" s="1"/>
    </row>
    <row r="224" spans="1:15" s="7" customFormat="1" x14ac:dyDescent="0.25">
      <c r="A224" s="3"/>
      <c r="B224" s="1"/>
      <c r="C224" s="1"/>
      <c r="D224" s="1"/>
      <c r="I224" s="1"/>
      <c r="J224" s="1"/>
      <c r="K224" s="1"/>
      <c r="L224" s="1"/>
      <c r="M224" s="1"/>
      <c r="N224" s="1"/>
      <c r="O224" s="1"/>
    </row>
    <row r="225" spans="1:15" s="7" customFormat="1" x14ac:dyDescent="0.25">
      <c r="A225" s="3"/>
      <c r="B225" s="1"/>
      <c r="C225" s="1"/>
      <c r="D225" s="1"/>
      <c r="I225" s="1"/>
      <c r="J225" s="1"/>
      <c r="K225" s="1"/>
      <c r="L225" s="1"/>
      <c r="M225" s="1"/>
      <c r="N225" s="1"/>
      <c r="O225" s="1"/>
    </row>
    <row r="226" spans="1:15" s="7" customFormat="1" x14ac:dyDescent="0.25">
      <c r="A226" s="3"/>
      <c r="B226" s="1"/>
      <c r="C226" s="1"/>
      <c r="D226" s="1"/>
      <c r="I226" s="1"/>
      <c r="J226" s="1"/>
      <c r="K226" s="1"/>
      <c r="L226" s="1"/>
      <c r="M226" s="1"/>
      <c r="N226" s="1"/>
      <c r="O226" s="1"/>
    </row>
    <row r="227" spans="1:15" s="7" customFormat="1" x14ac:dyDescent="0.25">
      <c r="A227" s="3"/>
      <c r="B227" s="1"/>
      <c r="C227" s="1"/>
      <c r="D227" s="1"/>
      <c r="I227" s="1"/>
      <c r="J227" s="1"/>
      <c r="K227" s="1"/>
      <c r="L227" s="1"/>
      <c r="M227" s="1"/>
      <c r="N227" s="1"/>
      <c r="O227" s="1"/>
    </row>
    <row r="228" spans="1:15" s="7" customFormat="1" x14ac:dyDescent="0.25">
      <c r="A228" s="3"/>
      <c r="B228" s="1"/>
      <c r="C228" s="1"/>
      <c r="D228" s="1"/>
      <c r="I228" s="1"/>
      <c r="J228" s="1"/>
      <c r="K228" s="1"/>
      <c r="L228" s="1"/>
      <c r="M228" s="1"/>
      <c r="N228" s="1"/>
      <c r="O228" s="1"/>
    </row>
    <row r="229" spans="1:15" s="7" customFormat="1" x14ac:dyDescent="0.25">
      <c r="A229" s="3"/>
      <c r="B229" s="1"/>
      <c r="C229" s="1"/>
      <c r="D229" s="1"/>
      <c r="I229" s="1"/>
      <c r="J229" s="1"/>
      <c r="K229" s="1"/>
      <c r="L229" s="1"/>
      <c r="M229" s="1"/>
      <c r="N229" s="1"/>
      <c r="O229" s="1"/>
    </row>
    <row r="230" spans="1:15" s="7" customFormat="1" x14ac:dyDescent="0.25">
      <c r="A230" s="3"/>
      <c r="B230" s="1"/>
      <c r="C230" s="1"/>
      <c r="D230" s="1"/>
      <c r="I230" s="1"/>
      <c r="J230" s="1"/>
      <c r="K230" s="1"/>
      <c r="L230" s="1"/>
      <c r="M230" s="1"/>
      <c r="N230" s="1"/>
      <c r="O230" s="1"/>
    </row>
    <row r="231" spans="1:15" s="7" customFormat="1" x14ac:dyDescent="0.25">
      <c r="A231" s="3"/>
      <c r="B231" s="1"/>
      <c r="C231" s="1"/>
      <c r="D231" s="1"/>
      <c r="I231" s="1"/>
      <c r="J231" s="1"/>
      <c r="K231" s="1"/>
      <c r="L231" s="1"/>
      <c r="M231" s="1"/>
      <c r="N231" s="1"/>
      <c r="O231" s="1"/>
    </row>
    <row r="232" spans="1:15" s="7" customFormat="1" x14ac:dyDescent="0.25">
      <c r="A232" s="3"/>
      <c r="B232" s="1"/>
      <c r="C232" s="1"/>
      <c r="D232" s="1"/>
      <c r="I232" s="1"/>
      <c r="J232" s="1"/>
      <c r="K232" s="1"/>
      <c r="L232" s="1"/>
      <c r="M232" s="1"/>
      <c r="N232" s="1"/>
      <c r="O232" s="1"/>
    </row>
    <row r="233" spans="1:15" s="7" customFormat="1" x14ac:dyDescent="0.25">
      <c r="A233" s="3"/>
      <c r="B233" s="1"/>
      <c r="C233" s="1"/>
      <c r="D233" s="1"/>
      <c r="I233" s="1"/>
      <c r="J233" s="1"/>
      <c r="K233" s="1"/>
      <c r="L233" s="1"/>
      <c r="M233" s="1"/>
      <c r="N233" s="1"/>
      <c r="O233" s="1"/>
    </row>
    <row r="234" spans="1:15" s="7" customFormat="1" x14ac:dyDescent="0.25">
      <c r="A234" s="3"/>
      <c r="B234" s="1"/>
      <c r="C234" s="1"/>
      <c r="D234" s="1"/>
      <c r="I234" s="1"/>
      <c r="J234" s="1"/>
      <c r="K234" s="1"/>
      <c r="L234" s="1"/>
      <c r="M234" s="1"/>
      <c r="N234" s="1"/>
      <c r="O234" s="1"/>
    </row>
    <row r="235" spans="1:15" s="7" customFormat="1" x14ac:dyDescent="0.25">
      <c r="A235" s="3"/>
      <c r="B235" s="1"/>
      <c r="C235" s="1"/>
      <c r="D235" s="1"/>
      <c r="I235" s="1"/>
      <c r="J235" s="1"/>
      <c r="K235" s="1"/>
      <c r="L235" s="1"/>
      <c r="M235" s="1"/>
      <c r="N235" s="1"/>
      <c r="O235" s="1"/>
    </row>
    <row r="236" spans="1:15" s="7" customFormat="1" x14ac:dyDescent="0.25">
      <c r="A236" s="3"/>
      <c r="B236" s="1"/>
      <c r="C236" s="1"/>
      <c r="D236" s="1"/>
      <c r="I236" s="1"/>
      <c r="J236" s="1"/>
      <c r="K236" s="1"/>
      <c r="L236" s="1"/>
      <c r="M236" s="1"/>
      <c r="N236" s="1"/>
      <c r="O236" s="1"/>
    </row>
    <row r="237" spans="1:15" s="7" customFormat="1" x14ac:dyDescent="0.25">
      <c r="A237" s="3"/>
      <c r="B237" s="1"/>
      <c r="C237" s="1"/>
      <c r="D237" s="1"/>
      <c r="I237" s="1"/>
      <c r="J237" s="1"/>
      <c r="K237" s="1"/>
      <c r="L237" s="1"/>
      <c r="M237" s="1"/>
      <c r="N237" s="1"/>
      <c r="O237" s="1"/>
    </row>
    <row r="238" spans="1:15" s="7" customFormat="1" x14ac:dyDescent="0.25">
      <c r="A238" s="3"/>
      <c r="B238" s="1"/>
      <c r="C238" s="1"/>
      <c r="D238" s="1"/>
      <c r="I238" s="1"/>
      <c r="J238" s="1"/>
      <c r="K238" s="1"/>
      <c r="L238" s="1"/>
      <c r="M238" s="1"/>
      <c r="N238" s="1"/>
      <c r="O238" s="1"/>
    </row>
    <row r="239" spans="1:15" s="7" customFormat="1" x14ac:dyDescent="0.25">
      <c r="A239" s="3"/>
      <c r="B239" s="1"/>
      <c r="C239" s="1"/>
      <c r="D239" s="1"/>
      <c r="I239" s="1"/>
      <c r="J239" s="1"/>
      <c r="K239" s="1"/>
      <c r="L239" s="1"/>
      <c r="M239" s="1"/>
      <c r="N239" s="1"/>
      <c r="O239" s="1"/>
    </row>
    <row r="240" spans="1:15" s="7" customFormat="1" x14ac:dyDescent="0.25">
      <c r="A240" s="3"/>
      <c r="B240" s="1"/>
      <c r="C240" s="1"/>
      <c r="D240" s="1"/>
      <c r="I240" s="1"/>
      <c r="J240" s="1"/>
      <c r="K240" s="1"/>
      <c r="L240" s="1"/>
      <c r="M240" s="1"/>
      <c r="N240" s="1"/>
      <c r="O240" s="1"/>
    </row>
    <row r="241" spans="1:15" s="7" customFormat="1" x14ac:dyDescent="0.25">
      <c r="A241" s="3"/>
      <c r="B241" s="1"/>
      <c r="C241" s="1"/>
      <c r="D241" s="1"/>
      <c r="I241" s="1"/>
      <c r="J241" s="1"/>
      <c r="K241" s="1"/>
      <c r="L241" s="1"/>
      <c r="M241" s="1"/>
      <c r="N241" s="1"/>
      <c r="O241" s="1"/>
    </row>
    <row r="242" spans="1:15" s="7" customFormat="1" x14ac:dyDescent="0.25">
      <c r="A242" s="3"/>
      <c r="B242" s="1"/>
      <c r="C242" s="1"/>
      <c r="D242" s="1"/>
      <c r="I242" s="1"/>
      <c r="J242" s="1"/>
      <c r="K242" s="1"/>
      <c r="L242" s="1"/>
      <c r="M242" s="1"/>
      <c r="N242" s="1"/>
      <c r="O242" s="1"/>
    </row>
    <row r="243" spans="1:15" s="7" customFormat="1" x14ac:dyDescent="0.25">
      <c r="A243" s="3"/>
      <c r="B243" s="1"/>
      <c r="C243" s="1"/>
      <c r="D243" s="1"/>
      <c r="I243" s="1"/>
      <c r="J243" s="1"/>
      <c r="K243" s="1"/>
      <c r="L243" s="1"/>
      <c r="M243" s="1"/>
      <c r="N243" s="1"/>
      <c r="O243" s="1"/>
    </row>
    <row r="244" spans="1:15" s="7" customFormat="1" x14ac:dyDescent="0.25">
      <c r="A244" s="3"/>
      <c r="B244" s="1"/>
      <c r="C244" s="1"/>
      <c r="D244" s="1"/>
      <c r="I244" s="1"/>
      <c r="J244" s="1"/>
      <c r="K244" s="1"/>
      <c r="L244" s="1"/>
      <c r="M244" s="1"/>
      <c r="N244" s="1"/>
      <c r="O244" s="1"/>
    </row>
    <row r="245" spans="1:15" s="7" customFormat="1" x14ac:dyDescent="0.25">
      <c r="A245" s="3"/>
      <c r="B245" s="1"/>
      <c r="C245" s="1"/>
      <c r="D245" s="1"/>
      <c r="I245" s="1"/>
      <c r="J245" s="1"/>
      <c r="K245" s="1"/>
      <c r="L245" s="1"/>
      <c r="M245" s="1"/>
      <c r="N245" s="1"/>
      <c r="O245" s="1"/>
    </row>
    <row r="246" spans="1:15" s="7" customFormat="1" x14ac:dyDescent="0.25">
      <c r="A246" s="3"/>
      <c r="B246" s="1"/>
      <c r="C246" s="1"/>
      <c r="D246" s="1"/>
      <c r="I246" s="1"/>
      <c r="J246" s="1"/>
      <c r="K246" s="1"/>
      <c r="L246" s="1"/>
      <c r="M246" s="1"/>
      <c r="N246" s="1"/>
      <c r="O246" s="1"/>
    </row>
    <row r="247" spans="1:15" s="7" customFormat="1" x14ac:dyDescent="0.25">
      <c r="A247" s="3"/>
      <c r="B247" s="1"/>
      <c r="C247" s="1"/>
      <c r="D247" s="1"/>
      <c r="I247" s="1"/>
      <c r="J247" s="1"/>
      <c r="K247" s="1"/>
      <c r="L247" s="1"/>
      <c r="M247" s="1"/>
      <c r="N247" s="1"/>
      <c r="O247" s="1"/>
    </row>
    <row r="248" spans="1:15" s="7" customFormat="1" x14ac:dyDescent="0.25">
      <c r="A248" s="3"/>
      <c r="B248" s="1"/>
      <c r="C248" s="1"/>
      <c r="D248" s="1"/>
      <c r="I248" s="1"/>
      <c r="J248" s="1"/>
      <c r="K248" s="1"/>
      <c r="L248" s="1"/>
      <c r="M248" s="1"/>
      <c r="N248" s="1"/>
      <c r="O248" s="1"/>
    </row>
    <row r="249" spans="1:15" s="7" customFormat="1" x14ac:dyDescent="0.25">
      <c r="A249" s="3"/>
      <c r="B249" s="1"/>
      <c r="C249" s="1"/>
      <c r="D249" s="1"/>
      <c r="I249" s="1"/>
      <c r="J249" s="1"/>
      <c r="K249" s="1"/>
      <c r="L249" s="1"/>
      <c r="M249" s="1"/>
      <c r="N249" s="1"/>
      <c r="O249" s="1"/>
    </row>
    <row r="250" spans="1:15" s="7" customFormat="1" x14ac:dyDescent="0.25">
      <c r="A250" s="30"/>
      <c r="B250" s="3"/>
      <c r="C250" s="1"/>
      <c r="D250" s="1"/>
      <c r="I250" s="1"/>
      <c r="J250" s="1"/>
      <c r="K250" s="1"/>
      <c r="L250" s="1"/>
      <c r="M250" s="1"/>
      <c r="N250" s="1"/>
      <c r="O250" s="1"/>
    </row>
    <row r="292" spans="1:15" s="7" customFormat="1" x14ac:dyDescent="0.25">
      <c r="A292" s="3"/>
      <c r="B292" s="1"/>
      <c r="C292" s="1"/>
      <c r="D292" s="25"/>
      <c r="I292" s="1"/>
      <c r="J292" s="1"/>
      <c r="K292" s="1"/>
      <c r="L292" s="1"/>
      <c r="M292" s="1"/>
      <c r="N292" s="1"/>
      <c r="O292" s="1"/>
    </row>
    <row r="293" spans="1:15" s="7" customFormat="1" x14ac:dyDescent="0.25">
      <c r="A293" s="3"/>
      <c r="B293" s="1"/>
      <c r="C293" s="1"/>
      <c r="D293" s="1"/>
      <c r="I293" s="1"/>
      <c r="J293" s="1"/>
      <c r="K293" s="1"/>
      <c r="L293" s="1"/>
      <c r="M293" s="1"/>
      <c r="N293" s="1"/>
      <c r="O293" s="1"/>
    </row>
    <row r="294" spans="1:15" s="7" customFormat="1" x14ac:dyDescent="0.25">
      <c r="A294" s="3"/>
      <c r="B294" s="1"/>
      <c r="C294" s="1"/>
      <c r="D294" s="1"/>
      <c r="I294" s="1"/>
      <c r="J294" s="1"/>
      <c r="K294" s="1"/>
      <c r="L294" s="1"/>
      <c r="M294" s="1"/>
      <c r="N294" s="1"/>
      <c r="O294" s="1"/>
    </row>
    <row r="295" spans="1:15" s="7" customFormat="1" x14ac:dyDescent="0.25">
      <c r="A295" s="30"/>
      <c r="B295" s="3"/>
      <c r="C295" s="1"/>
      <c r="D295" s="1"/>
      <c r="I295" s="1"/>
      <c r="J295" s="1"/>
      <c r="K295" s="1"/>
      <c r="L295" s="1"/>
      <c r="M295" s="1"/>
      <c r="N295" s="1"/>
      <c r="O295" s="1"/>
    </row>
  </sheetData>
  <mergeCells count="8">
    <mergeCell ref="E138:F138"/>
    <mergeCell ref="E139:F139"/>
    <mergeCell ref="A4:G4"/>
    <mergeCell ref="A5:G5"/>
    <mergeCell ref="A6:G6"/>
    <mergeCell ref="A7:G7"/>
    <mergeCell ref="A8:G8"/>
    <mergeCell ref="A130:D130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2023</vt:lpstr>
      <vt:lpstr>'Marzo 2023'!Área_de_impresión</vt:lpstr>
      <vt:lpstr>'Marzo 2023'!Títulos_a_imprimir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2023-04-04T15:48:54Z</cp:lastPrinted>
  <dcterms:created xsi:type="dcterms:W3CDTF">2022-06-21T14:12:48Z</dcterms:created>
  <dcterms:modified xsi:type="dcterms:W3CDTF">2023-04-04T15:53:46Z</dcterms:modified>
</cp:coreProperties>
</file>