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F\RELACION DE INGRESOS Y EGRESOS\Septiembre 2022\"/>
    </mc:Choice>
  </mc:AlternateContent>
  <bookViews>
    <workbookView xWindow="0" yWindow="0" windowWidth="20490" windowHeight="6855"/>
  </bookViews>
  <sheets>
    <sheet name="SEPTIEMBRE" sheetId="1" r:id="rId1"/>
  </sheets>
  <definedNames>
    <definedName name="_xlnm._FilterDatabase" localSheetId="0" hidden="1">SEPTIEMBRE!$F$4:$F$279</definedName>
    <definedName name="_xlnm.Print_Area" localSheetId="0">SEPTIEMBRE!$A$1:$G$126</definedName>
    <definedName name="_xlnm.Print_Titles" localSheetId="0">SEPTIEMBRE!$1:$11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6" i="1" s="1"/>
  <c r="G17" i="1" s="1"/>
  <c r="G18" i="1" s="1"/>
  <c r="G19" i="1" s="1"/>
  <c r="G14" i="1"/>
  <c r="E113" i="1" l="1"/>
  <c r="F113" i="1" l="1"/>
  <c r="G113" i="1" l="1"/>
  <c r="G12" i="1" l="1"/>
  <c r="G13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</calcChain>
</file>

<file path=xl/sharedStrings.xml><?xml version="1.0" encoding="utf-8"?>
<sst xmlns="http://schemas.openxmlformats.org/spreadsheetml/2006/main" count="422" uniqueCount="102">
  <si>
    <t>CENTRO DE ATENCION INTEGRAL PARA LA DISCAPACIDAD</t>
  </si>
  <si>
    <t>DEPARTAMENTO ADMINISTRATIVO Y FINANCIERO</t>
  </si>
  <si>
    <t>MAYOR GENERAL</t>
  </si>
  <si>
    <t>RELACIÓN DE INGRESOS Y EGRESOS</t>
  </si>
  <si>
    <t>FECHA</t>
  </si>
  <si>
    <t xml:space="preserve">DE / CK / ED / TR / CK ADM </t>
  </si>
  <si>
    <t>BENEFICIARIO</t>
  </si>
  <si>
    <t>CONCEPTO</t>
  </si>
  <si>
    <t xml:space="preserve">DEBITO </t>
  </si>
  <si>
    <t>CREDITO</t>
  </si>
  <si>
    <t>BALANCE</t>
  </si>
  <si>
    <t>BALANCE INICIAL</t>
  </si>
  <si>
    <t>DE</t>
  </si>
  <si>
    <t>CK</t>
  </si>
  <si>
    <t>ED</t>
  </si>
  <si>
    <t>COMISION BANCARIA</t>
  </si>
  <si>
    <t>TR</t>
  </si>
  <si>
    <r>
      <rPr>
        <b/>
        <sz val="12"/>
        <rFont val="Calibri Light"/>
        <family val="2"/>
      </rPr>
      <t xml:space="preserve">CK </t>
    </r>
    <r>
      <rPr>
        <sz val="12"/>
        <rFont val="Calibri Light"/>
        <family val="2"/>
      </rPr>
      <t xml:space="preserve">= CHEQUE, </t>
    </r>
    <r>
      <rPr>
        <b/>
        <sz val="12"/>
        <rFont val="Calibri Light"/>
        <family val="2"/>
      </rPr>
      <t xml:space="preserve">E/D </t>
    </r>
    <r>
      <rPr>
        <sz val="12"/>
        <rFont val="Calibri Light"/>
        <family val="2"/>
      </rPr>
      <t>= ENTRADA DE DIARIO,</t>
    </r>
    <r>
      <rPr>
        <b/>
        <sz val="12"/>
        <rFont val="Calibri Light"/>
        <family val="2"/>
      </rPr>
      <t xml:space="preserve"> TR </t>
    </r>
    <r>
      <rPr>
        <sz val="12"/>
        <rFont val="Calibri Light"/>
        <family val="2"/>
      </rPr>
      <t>= TRANSFERENCIA,</t>
    </r>
    <r>
      <rPr>
        <b/>
        <sz val="12"/>
        <rFont val="Calibri Light"/>
        <family val="2"/>
      </rPr>
      <t xml:space="preserve"> CK/ADM</t>
    </r>
    <r>
      <rPr>
        <sz val="12"/>
        <rFont val="Calibri Light"/>
        <family val="2"/>
      </rPr>
      <t xml:space="preserve"> = CHEQUES DE ADMINISTRACIÓN </t>
    </r>
    <r>
      <rPr>
        <b/>
        <sz val="12"/>
        <rFont val="Calibri Light"/>
        <family val="2"/>
      </rPr>
      <t>DE</t>
    </r>
    <r>
      <rPr>
        <sz val="12"/>
        <rFont val="Calibri Light"/>
        <family val="2"/>
      </rPr>
      <t xml:space="preserve">= DEPOSITO </t>
    </r>
  </si>
  <si>
    <t>KARINA SEPÚLVEDA RAMOS</t>
  </si>
  <si>
    <t>MARLENY ARISTY ALMONTE</t>
  </si>
  <si>
    <t>CONTADORA</t>
  </si>
  <si>
    <t>ENCARGADA ADMINISTRATIVA Y FINANCIERA</t>
  </si>
  <si>
    <t>DR. HENRY ROSA POLANCO</t>
  </si>
  <si>
    <t>DIRECTOR NACIONAL</t>
  </si>
  <si>
    <t>BANCO DE RESERVAS</t>
  </si>
  <si>
    <t>CUENTA COLECTORA</t>
  </si>
  <si>
    <t>INGRESOS POR SERVICIOS</t>
  </si>
  <si>
    <t>CUENTA OPERATIVA</t>
  </si>
  <si>
    <t>TRANSFERENCIA DE LA CUENTA COLECTORA</t>
  </si>
  <si>
    <t>COLECTOR DE IMPUESTOS</t>
  </si>
  <si>
    <t>FERNANDO BENOIT</t>
  </si>
  <si>
    <t>FABIO TAVAREZ</t>
  </si>
  <si>
    <t>AMPARO SOLIS</t>
  </si>
  <si>
    <t>BELDANY BAUTISTA</t>
  </si>
  <si>
    <t>NATALIE GOMEZ</t>
  </si>
  <si>
    <t>IVAN VARGAS</t>
  </si>
  <si>
    <t>31/08/2022</t>
  </si>
  <si>
    <t>AL 30 DE SEPTIEMBRE 2022</t>
  </si>
  <si>
    <t>2/9/2022</t>
  </si>
  <si>
    <t>5/9/2022</t>
  </si>
  <si>
    <t>6/9/2022</t>
  </si>
  <si>
    <t>DR HENRY ROSA</t>
  </si>
  <si>
    <t>VIATICOS SANTIAGO 7/09/2022</t>
  </si>
  <si>
    <t>2/09/2022</t>
  </si>
  <si>
    <t>PATRICIA LOPEZ</t>
  </si>
  <si>
    <t>07/09/2022</t>
  </si>
  <si>
    <t>ANTHONY ROSARIO</t>
  </si>
  <si>
    <t>02/09/2022</t>
  </si>
  <si>
    <t>06/09/2022</t>
  </si>
  <si>
    <t>ALMACENES UNIDOS</t>
  </si>
  <si>
    <t>ADQUISICION DE LAVAMANOS</t>
  </si>
  <si>
    <t>FAUSTO MARTINEZ</t>
  </si>
  <si>
    <t>VIATICOS STO DGO EL 9/9/2022</t>
  </si>
  <si>
    <t>PAGO IR 17 AGOSTO</t>
  </si>
  <si>
    <t>TRANSFERENCIA A CUENTA OPERATIVA</t>
  </si>
  <si>
    <t>08/09/2022</t>
  </si>
  <si>
    <t xml:space="preserve">REPOSICION DE CAJA CHICA </t>
  </si>
  <si>
    <t>VIRGINIA MADERA</t>
  </si>
  <si>
    <t>09/09/2022</t>
  </si>
  <si>
    <t>12/09/2022</t>
  </si>
  <si>
    <t>13/09/2022</t>
  </si>
  <si>
    <t>14/09/2022</t>
  </si>
  <si>
    <t>15/09/2022</t>
  </si>
  <si>
    <t>16/09/2022</t>
  </si>
  <si>
    <t xml:space="preserve">VIATICOS SAN JUAN Y SANTIAGO </t>
  </si>
  <si>
    <t>MIGUEL PIMENTEL</t>
  </si>
  <si>
    <t>VIATICOS DEL 15/09/2022</t>
  </si>
  <si>
    <t>VIATICOS 15/09/2022</t>
  </si>
  <si>
    <t>20/09/2022</t>
  </si>
  <si>
    <t>23/09/2022</t>
  </si>
  <si>
    <t>26/09/2022</t>
  </si>
  <si>
    <t>VIATICOS EL 29/09/2022</t>
  </si>
  <si>
    <t>26/9/2022</t>
  </si>
  <si>
    <t>27/09/2022</t>
  </si>
  <si>
    <t>VIATICOS EL 28/09/2022</t>
  </si>
  <si>
    <t>ADRIANA DEL CONTE</t>
  </si>
  <si>
    <t>AIRINA FELIZ</t>
  </si>
  <si>
    <t>28/09/2022</t>
  </si>
  <si>
    <t>PAGO VISA FLOTILLA SEPTIEMBRE</t>
  </si>
  <si>
    <t>JUAN COMAS</t>
  </si>
  <si>
    <t>VIATICOS EL 26/09/2022</t>
  </si>
  <si>
    <t>LUIS DE LOS SANTOS</t>
  </si>
  <si>
    <t>ARIEL PIMENTEL</t>
  </si>
  <si>
    <t>29/09/2022</t>
  </si>
  <si>
    <t>FABIIO TAVAREZ</t>
  </si>
  <si>
    <t>29/9/2022</t>
  </si>
  <si>
    <t>MANUEL TOLENTINO</t>
  </si>
  <si>
    <t>CLARIBEL TAVAREZ</t>
  </si>
  <si>
    <t>VIATICOS EL 06/10/2022</t>
  </si>
  <si>
    <t>ROLANDO THEN</t>
  </si>
  <si>
    <t>STEPHANIE SORIANO</t>
  </si>
  <si>
    <t>LIANA RIVERA</t>
  </si>
  <si>
    <t>ROSA DIAZ</t>
  </si>
  <si>
    <t>NELSON GARCIA</t>
  </si>
  <si>
    <t>MARLENY SUCCART</t>
  </si>
  <si>
    <t>MABEL MERCADO</t>
  </si>
  <si>
    <t>DOMINGO ESPINAL</t>
  </si>
  <si>
    <t>ARISLEIDY DEFRANK</t>
  </si>
  <si>
    <t>DILIA BONILLA</t>
  </si>
  <si>
    <t>NOELIA VILLARROEL</t>
  </si>
  <si>
    <t>30/09/2022</t>
  </si>
  <si>
    <t>BALANCE FINAL AL 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</si>
</sst>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u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2"/>
      <color indexed="8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color indexed="8"/>
      <name val="Calibri Light"/>
      <family val="2"/>
      <scheme val="major"/>
    </font>
    <font>
      <sz val="12"/>
      <color rgb="FF1F497D"/>
      <name val="Calibri Light"/>
      <family val="2"/>
      <scheme val="major"/>
    </font>
    <font>
      <sz val="12"/>
      <name val="Calibri Light"/>
      <family val="2"/>
    </font>
    <font>
      <b/>
      <sz val="12"/>
      <name val="Calibri Light"/>
      <family val="2"/>
    </font>
    <font>
      <sz val="12"/>
      <color indexed="8"/>
      <name val="Calibri Light"/>
      <family val="2"/>
    </font>
    <font>
      <sz val="12"/>
      <color theme="1"/>
      <name val="Calibri Light"/>
      <family val="2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2"/>
      <color theme="0"/>
      <name val="Calibri Light"/>
      <family val="2"/>
      <scheme val="major"/>
    </font>
    <font>
      <b/>
      <sz val="8"/>
      <color theme="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3" fillId="0" borderId="0" xfId="0" applyNumberFormat="1" applyFont="1" applyAlignment="1"/>
    <xf numFmtId="164" fontId="3" fillId="0" borderId="0" xfId="1" applyFont="1" applyAlignment="1"/>
    <xf numFmtId="164" fontId="3" fillId="0" borderId="0" xfId="1" applyFont="1"/>
    <xf numFmtId="164" fontId="2" fillId="0" borderId="0" xfId="1" applyFont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8" fillId="0" borderId="1" xfId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9" fillId="0" borderId="1" xfId="1" applyFont="1" applyBorder="1" applyAlignment="1">
      <alignment vertical="center"/>
    </xf>
    <xf numFmtId="164" fontId="9" fillId="0" borderId="1" xfId="1" applyFont="1" applyFill="1" applyBorder="1" applyAlignment="1">
      <alignment vertical="center"/>
    </xf>
    <xf numFmtId="164" fontId="7" fillId="0" borderId="1" xfId="1" applyFont="1" applyFill="1" applyBorder="1" applyAlignment="1">
      <alignment vertical="center" wrapText="1"/>
    </xf>
    <xf numFmtId="164" fontId="5" fillId="2" borderId="1" xfId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164" fontId="7" fillId="0" borderId="0" xfId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4" fontId="11" fillId="0" borderId="1" xfId="0" applyNumberFormat="1" applyFont="1" applyFill="1" applyBorder="1" applyAlignment="1">
      <alignment vertical="center" wrapText="1"/>
    </xf>
    <xf numFmtId="164" fontId="11" fillId="0" borderId="1" xfId="1" applyFont="1" applyFill="1" applyBorder="1" applyAlignment="1">
      <alignment vertical="center" wrapText="1"/>
    </xf>
    <xf numFmtId="164" fontId="12" fillId="0" borderId="1" xfId="1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14" fillId="0" borderId="0" xfId="0" applyFont="1"/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4" fontId="3" fillId="0" borderId="0" xfId="0" applyNumberFormat="1" applyFont="1"/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left" indent="33"/>
    </xf>
    <xf numFmtId="164" fontId="12" fillId="0" borderId="0" xfId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/>
    <xf numFmtId="0" fontId="15" fillId="0" borderId="0" xfId="0" applyFont="1" applyBorder="1" applyAlignment="1" applyProtection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164" fontId="14" fillId="0" borderId="0" xfId="1" applyFont="1"/>
    <xf numFmtId="0" fontId="2" fillId="0" borderId="0" xfId="0" applyFont="1" applyBorder="1" applyAlignment="1">
      <alignment horizontal="center" vertical="center"/>
    </xf>
    <xf numFmtId="164" fontId="15" fillId="0" borderId="0" xfId="1" applyFont="1" applyBorder="1" applyAlignment="1" applyProtection="1">
      <alignment vertical="center"/>
      <protection locked="0"/>
    </xf>
    <xf numFmtId="164" fontId="15" fillId="0" borderId="0" xfId="1" applyFont="1" applyBorder="1" applyAlignment="1" applyProtection="1">
      <alignment horizontal="center" vertical="center"/>
      <protection locked="0"/>
    </xf>
    <xf numFmtId="164" fontId="13" fillId="0" borderId="0" xfId="1" applyFont="1" applyAlignment="1">
      <alignment horizontal="center" vertical="top"/>
    </xf>
    <xf numFmtId="164" fontId="16" fillId="0" borderId="0" xfId="1" applyFont="1" applyBorder="1" applyAlignment="1" applyProtection="1">
      <alignment vertical="center"/>
    </xf>
    <xf numFmtId="164" fontId="16" fillId="0" borderId="0" xfId="1" applyFont="1" applyBorder="1" applyAlignment="1" applyProtection="1">
      <alignment horizontal="center" vertical="center"/>
    </xf>
    <xf numFmtId="164" fontId="11" fillId="0" borderId="0" xfId="1" applyFont="1" applyFill="1" applyBorder="1" applyAlignment="1">
      <alignment horizontal="center" vertical="top"/>
    </xf>
    <xf numFmtId="164" fontId="9" fillId="0" borderId="0" xfId="1" applyFont="1" applyAlignment="1">
      <alignment vertical="top"/>
    </xf>
    <xf numFmtId="0" fontId="17" fillId="0" borderId="0" xfId="0" applyFont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64" fontId="14" fillId="0" borderId="0" xfId="1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18" fillId="2" borderId="1" xfId="1" applyFont="1" applyFill="1" applyBorder="1" applyAlignment="1">
      <alignment vertical="center" wrapText="1"/>
    </xf>
    <xf numFmtId="0" fontId="15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628454</xdr:colOff>
      <xdr:row>2</xdr:row>
      <xdr:rowOff>58917</xdr:rowOff>
    </xdr:from>
    <xdr:to>
      <xdr:col>2</xdr:col>
      <xdr:colOff>66579</xdr:colOff>
      <xdr:row>4</xdr:row>
      <xdr:rowOff>8543</xdr:rowOff>
    </xdr:to>
    <xdr:pic>
      <xdr:nvPicPr>
        <xdr:cNvPr id="2" name="Imagen 1" descr="logo-ministerio de salud publ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454" y="451701"/>
          <a:ext cx="1598434" cy="4798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432061</xdr:colOff>
      <xdr:row>2</xdr:row>
      <xdr:rowOff>68735</xdr:rowOff>
    </xdr:from>
    <xdr:to>
      <xdr:col>6</xdr:col>
      <xdr:colOff>1296185</xdr:colOff>
      <xdr:row>4</xdr:row>
      <xdr:rowOff>98196</xdr:rowOff>
    </xdr:to>
    <xdr:pic>
      <xdr:nvPicPr>
        <xdr:cNvPr id="3" name="Imagen 2" descr="logo-caid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750"/>
        <a:stretch>
          <a:fillRect/>
        </a:stretch>
      </xdr:blipFill>
      <xdr:spPr bwMode="auto">
        <a:xfrm>
          <a:off x="10968479" y="461519"/>
          <a:ext cx="2170129" cy="559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278"/>
  <sheetViews>
    <sheetView showGridLines="0" tabSelected="1" showWhiteSpace="0" topLeftCell="A2" zoomScale="97" zoomScaleNormal="97" zoomScaleSheetLayoutView="75" workbookViewId="0">
      <selection activeCell="G14" sqref="G14:G19"/>
    </sheetView>
  </sheetViews>
  <sheetFormatPr baseColWidth="10" defaultColWidth="11.42578125" defaultRowHeight="15.75" x14ac:dyDescent="0.25"/>
  <cols>
    <col min="1" max="1" width="13.85546875" style="37" customWidth="1"/>
    <col min="2" max="2" width="14.42578125" style="4" customWidth="1"/>
    <col min="3" max="3" width="32.42578125" style="1" customWidth="1"/>
    <col min="4" max="4" width="60.42578125" style="39" customWidth="1"/>
    <col min="5" max="5" width="18.42578125" style="8" bestFit="1" customWidth="1"/>
    <col min="6" max="6" width="17.140625" style="8" bestFit="1" customWidth="1"/>
    <col min="7" max="7" width="18.42578125" style="8" bestFit="1" customWidth="1"/>
    <col min="8" max="8" width="15.85546875" style="1" customWidth="1"/>
    <col min="9" max="9" width="14.7109375" style="1" customWidth="1"/>
    <col min="10" max="14" width="10.140625" style="1" customWidth="1"/>
    <col min="15" max="16384" width="11.42578125" style="1"/>
  </cols>
  <sheetData>
    <row r="4" spans="1:15" ht="26.25" customHeight="1" x14ac:dyDescent="0.25">
      <c r="A4" s="68" t="s">
        <v>0</v>
      </c>
      <c r="B4" s="68"/>
      <c r="C4" s="68"/>
      <c r="D4" s="68"/>
      <c r="E4" s="68"/>
      <c r="F4" s="68"/>
      <c r="G4" s="68"/>
    </row>
    <row r="5" spans="1:15" ht="17.25" customHeight="1" x14ac:dyDescent="0.25">
      <c r="A5" s="69" t="s">
        <v>1</v>
      </c>
      <c r="B5" s="69"/>
      <c r="C5" s="69"/>
      <c r="D5" s="69"/>
      <c r="E5" s="69"/>
      <c r="F5" s="69"/>
      <c r="G5" s="69"/>
      <c r="H5" s="2"/>
      <c r="I5" s="2"/>
      <c r="J5" s="2"/>
      <c r="K5" s="2"/>
      <c r="L5" s="2"/>
      <c r="M5" s="2"/>
      <c r="N5" s="2"/>
      <c r="O5" s="2"/>
    </row>
    <row r="6" spans="1:15" ht="17.25" customHeight="1" x14ac:dyDescent="0.25">
      <c r="A6" s="68" t="s">
        <v>2</v>
      </c>
      <c r="B6" s="68"/>
      <c r="C6" s="68"/>
      <c r="D6" s="68"/>
      <c r="E6" s="68"/>
      <c r="F6" s="68"/>
      <c r="G6" s="68"/>
    </row>
    <row r="7" spans="1:15" ht="14.25" customHeight="1" x14ac:dyDescent="0.25">
      <c r="A7" s="69" t="s">
        <v>37</v>
      </c>
      <c r="B7" s="69"/>
      <c r="C7" s="69"/>
      <c r="D7" s="69"/>
      <c r="E7" s="69"/>
      <c r="F7" s="69"/>
      <c r="G7" s="69"/>
    </row>
    <row r="8" spans="1:15" x14ac:dyDescent="0.25">
      <c r="A8" s="70" t="s">
        <v>3</v>
      </c>
      <c r="B8" s="70"/>
      <c r="C8" s="70"/>
      <c r="D8" s="70"/>
      <c r="E8" s="70"/>
      <c r="F8" s="70"/>
      <c r="G8" s="70"/>
    </row>
    <row r="9" spans="1:15" x14ac:dyDescent="0.25">
      <c r="A9" s="3"/>
      <c r="C9" s="5"/>
      <c r="D9" s="6"/>
      <c r="E9" s="7"/>
      <c r="G9" s="9"/>
    </row>
    <row r="11" spans="1:15" s="13" customFormat="1" ht="39.75" customHeight="1" x14ac:dyDescent="0.25">
      <c r="A11" s="10" t="s">
        <v>4</v>
      </c>
      <c r="B11" s="11" t="s">
        <v>5</v>
      </c>
      <c r="C11" s="10" t="s">
        <v>6</v>
      </c>
      <c r="D11" s="10" t="s">
        <v>7</v>
      </c>
      <c r="E11" s="12" t="s">
        <v>8</v>
      </c>
      <c r="F11" s="12" t="s">
        <v>9</v>
      </c>
      <c r="G11" s="12" t="s">
        <v>10</v>
      </c>
    </row>
    <row r="12" spans="1:15" s="18" customFormat="1" ht="19.5" customHeight="1" x14ac:dyDescent="0.25">
      <c r="A12" s="14" t="s">
        <v>36</v>
      </c>
      <c r="B12" s="15"/>
      <c r="C12" s="15"/>
      <c r="D12" s="16" t="s">
        <v>11</v>
      </c>
      <c r="E12" s="17">
        <v>76761745.349999994</v>
      </c>
      <c r="F12" s="17"/>
      <c r="G12" s="17">
        <f>+E12</f>
        <v>76761745.349999994</v>
      </c>
    </row>
    <row r="13" spans="1:15" s="18" customFormat="1" ht="19.5" customHeight="1" x14ac:dyDescent="0.25">
      <c r="A13" s="19" t="s">
        <v>38</v>
      </c>
      <c r="B13" s="15" t="s">
        <v>12</v>
      </c>
      <c r="C13" s="21" t="s">
        <v>25</v>
      </c>
      <c r="D13" s="21" t="s">
        <v>26</v>
      </c>
      <c r="E13" s="24">
        <v>9910.8700000000008</v>
      </c>
      <c r="F13" s="23"/>
      <c r="G13" s="17">
        <f>+G12+E13-F13</f>
        <v>76771656.219999999</v>
      </c>
    </row>
    <row r="14" spans="1:15" s="18" customFormat="1" ht="19.5" customHeight="1" x14ac:dyDescent="0.25">
      <c r="A14" s="19" t="s">
        <v>38</v>
      </c>
      <c r="B14" s="15" t="s">
        <v>16</v>
      </c>
      <c r="C14" s="21" t="s">
        <v>41</v>
      </c>
      <c r="D14" s="21" t="s">
        <v>42</v>
      </c>
      <c r="E14" s="24"/>
      <c r="F14" s="23">
        <v>2350</v>
      </c>
      <c r="G14" s="17">
        <f t="shared" ref="G14:G19" si="0">+G13+E14-F14</f>
        <v>76769306.219999999</v>
      </c>
    </row>
    <row r="15" spans="1:15" s="18" customFormat="1" ht="19.5" customHeight="1" x14ac:dyDescent="0.25">
      <c r="A15" s="19" t="s">
        <v>38</v>
      </c>
      <c r="B15" s="15" t="s">
        <v>14</v>
      </c>
      <c r="C15" s="21" t="s">
        <v>24</v>
      </c>
      <c r="D15" s="21" t="s">
        <v>15</v>
      </c>
      <c r="E15" s="24"/>
      <c r="F15" s="23">
        <v>3.53</v>
      </c>
      <c r="G15" s="17">
        <f t="shared" si="0"/>
        <v>76769302.689999998</v>
      </c>
    </row>
    <row r="16" spans="1:15" s="18" customFormat="1" ht="19.5" customHeight="1" x14ac:dyDescent="0.25">
      <c r="A16" s="19" t="s">
        <v>43</v>
      </c>
      <c r="B16" s="15" t="s">
        <v>16</v>
      </c>
      <c r="C16" s="21" t="s">
        <v>44</v>
      </c>
      <c r="D16" s="21" t="s">
        <v>42</v>
      </c>
      <c r="E16" s="24"/>
      <c r="F16" s="23">
        <v>1750</v>
      </c>
      <c r="G16" s="17">
        <f t="shared" si="0"/>
        <v>76767552.689999998</v>
      </c>
    </row>
    <row r="17" spans="1:7" s="18" customFormat="1" ht="19.5" customHeight="1" x14ac:dyDescent="0.25">
      <c r="A17" s="19" t="s">
        <v>43</v>
      </c>
      <c r="B17" s="15" t="s">
        <v>14</v>
      </c>
      <c r="C17" s="21" t="s">
        <v>24</v>
      </c>
      <c r="D17" s="21" t="s">
        <v>15</v>
      </c>
      <c r="E17" s="24"/>
      <c r="F17" s="23">
        <v>2.63</v>
      </c>
      <c r="G17" s="17">
        <f t="shared" si="0"/>
        <v>76767550.060000002</v>
      </c>
    </row>
    <row r="18" spans="1:7" s="18" customFormat="1" ht="19.5" customHeight="1" x14ac:dyDescent="0.25">
      <c r="A18" s="19" t="s">
        <v>45</v>
      </c>
      <c r="B18" s="15" t="s">
        <v>16</v>
      </c>
      <c r="C18" s="21" t="s">
        <v>46</v>
      </c>
      <c r="D18" s="21" t="s">
        <v>42</v>
      </c>
      <c r="E18" s="24"/>
      <c r="F18" s="23">
        <v>1100</v>
      </c>
      <c r="G18" s="17">
        <f t="shared" si="0"/>
        <v>76766450.060000002</v>
      </c>
    </row>
    <row r="19" spans="1:7" s="18" customFormat="1" ht="19.5" customHeight="1" x14ac:dyDescent="0.25">
      <c r="A19" s="19" t="s">
        <v>47</v>
      </c>
      <c r="B19" s="15" t="s">
        <v>14</v>
      </c>
      <c r="C19" s="21" t="s">
        <v>24</v>
      </c>
      <c r="D19" s="21" t="s">
        <v>15</v>
      </c>
      <c r="E19" s="24"/>
      <c r="F19" s="23">
        <v>1.65</v>
      </c>
      <c r="G19" s="17">
        <f t="shared" si="0"/>
        <v>76766448.409999996</v>
      </c>
    </row>
    <row r="20" spans="1:7" s="18" customFormat="1" ht="18.75" customHeight="1" x14ac:dyDescent="0.25">
      <c r="A20" s="19" t="s">
        <v>39</v>
      </c>
      <c r="B20" s="20" t="s">
        <v>12</v>
      </c>
      <c r="C20" s="21" t="s">
        <v>25</v>
      </c>
      <c r="D20" s="21" t="s">
        <v>26</v>
      </c>
      <c r="E20" s="22">
        <v>467.75</v>
      </c>
      <c r="F20" s="23">
        <v>0</v>
      </c>
      <c r="G20" s="17">
        <f>+G13+E20-F20</f>
        <v>76772123.969999999</v>
      </c>
    </row>
    <row r="21" spans="1:7" s="18" customFormat="1" ht="18.75" customHeight="1" x14ac:dyDescent="0.25">
      <c r="A21" s="19" t="s">
        <v>40</v>
      </c>
      <c r="B21" s="20" t="s">
        <v>12</v>
      </c>
      <c r="C21" s="21" t="s">
        <v>25</v>
      </c>
      <c r="D21" s="21" t="s">
        <v>26</v>
      </c>
      <c r="E21" s="22">
        <v>3002.5</v>
      </c>
      <c r="F21" s="23"/>
      <c r="G21" s="17">
        <f t="shared" ref="G21:G83" si="1">+G20+E21-F21</f>
        <v>76775126.469999999</v>
      </c>
    </row>
    <row r="22" spans="1:7" s="18" customFormat="1" x14ac:dyDescent="0.25">
      <c r="A22" s="19" t="s">
        <v>48</v>
      </c>
      <c r="B22" s="20" t="s">
        <v>14</v>
      </c>
      <c r="C22" s="21" t="s">
        <v>24</v>
      </c>
      <c r="D22" s="21" t="s">
        <v>15</v>
      </c>
      <c r="E22" s="22"/>
      <c r="F22" s="23">
        <v>100</v>
      </c>
      <c r="G22" s="17">
        <f t="shared" si="1"/>
        <v>76775026.469999999</v>
      </c>
    </row>
    <row r="23" spans="1:7" s="18" customFormat="1" x14ac:dyDescent="0.25">
      <c r="A23" s="19" t="s">
        <v>48</v>
      </c>
      <c r="B23" s="20" t="s">
        <v>16</v>
      </c>
      <c r="C23" s="21" t="s">
        <v>49</v>
      </c>
      <c r="D23" s="21" t="s">
        <v>50</v>
      </c>
      <c r="E23" s="22"/>
      <c r="F23" s="23">
        <v>22786.74</v>
      </c>
      <c r="G23" s="17">
        <f t="shared" si="1"/>
        <v>76752239.730000004</v>
      </c>
    </row>
    <row r="24" spans="1:7" s="18" customFormat="1" x14ac:dyDescent="0.25">
      <c r="A24" s="19" t="s">
        <v>48</v>
      </c>
      <c r="B24" s="20" t="s">
        <v>14</v>
      </c>
      <c r="C24" s="21" t="s">
        <v>24</v>
      </c>
      <c r="D24" s="21" t="s">
        <v>15</v>
      </c>
      <c r="E24" s="22"/>
      <c r="F24" s="23">
        <v>34.18</v>
      </c>
      <c r="G24" s="17">
        <f t="shared" si="1"/>
        <v>76752205.549999997</v>
      </c>
    </row>
    <row r="25" spans="1:7" s="18" customFormat="1" x14ac:dyDescent="0.25">
      <c r="A25" s="19" t="s">
        <v>48</v>
      </c>
      <c r="B25" s="20" t="s">
        <v>16</v>
      </c>
      <c r="C25" s="21" t="s">
        <v>51</v>
      </c>
      <c r="D25" s="21" t="s">
        <v>52</v>
      </c>
      <c r="E25" s="22"/>
      <c r="F25" s="23">
        <v>2950</v>
      </c>
      <c r="G25" s="17">
        <f t="shared" si="1"/>
        <v>76749255.549999997</v>
      </c>
    </row>
    <row r="26" spans="1:7" s="18" customFormat="1" x14ac:dyDescent="0.25">
      <c r="A26" s="19" t="s">
        <v>48</v>
      </c>
      <c r="B26" s="20" t="s">
        <v>14</v>
      </c>
      <c r="C26" s="21" t="s">
        <v>24</v>
      </c>
      <c r="D26" s="21" t="s">
        <v>15</v>
      </c>
      <c r="E26" s="22"/>
      <c r="F26" s="23">
        <v>4.43</v>
      </c>
      <c r="G26" s="17">
        <f t="shared" si="1"/>
        <v>76749251.11999999</v>
      </c>
    </row>
    <row r="27" spans="1:7" s="18" customFormat="1" x14ac:dyDescent="0.25">
      <c r="A27" s="19" t="s">
        <v>48</v>
      </c>
      <c r="B27" s="20" t="s">
        <v>16</v>
      </c>
      <c r="C27" s="21" t="s">
        <v>29</v>
      </c>
      <c r="D27" s="21" t="s">
        <v>53</v>
      </c>
      <c r="E27" s="22"/>
      <c r="F27" s="23">
        <v>325</v>
      </c>
      <c r="G27" s="17">
        <f t="shared" si="1"/>
        <v>76748926.11999999</v>
      </c>
    </row>
    <row r="28" spans="1:7" s="18" customFormat="1" x14ac:dyDescent="0.25">
      <c r="A28" s="19" t="s">
        <v>48</v>
      </c>
      <c r="B28" s="20" t="s">
        <v>14</v>
      </c>
      <c r="C28" s="21" t="s">
        <v>24</v>
      </c>
      <c r="D28" s="21" t="s">
        <v>15</v>
      </c>
      <c r="E28" s="22"/>
      <c r="F28" s="23">
        <v>80</v>
      </c>
      <c r="G28" s="17">
        <f t="shared" si="1"/>
        <v>76748846.11999999</v>
      </c>
    </row>
    <row r="29" spans="1:7" s="18" customFormat="1" x14ac:dyDescent="0.25">
      <c r="A29" s="19" t="s">
        <v>45</v>
      </c>
      <c r="B29" s="20" t="s">
        <v>12</v>
      </c>
      <c r="C29" s="21" t="s">
        <v>25</v>
      </c>
      <c r="D29" s="21" t="s">
        <v>54</v>
      </c>
      <c r="E29" s="22">
        <v>0</v>
      </c>
      <c r="F29" s="23">
        <v>400000</v>
      </c>
      <c r="G29" s="17">
        <f t="shared" si="1"/>
        <v>76348846.11999999</v>
      </c>
    </row>
    <row r="30" spans="1:7" s="18" customFormat="1" x14ac:dyDescent="0.25">
      <c r="A30" s="19" t="s">
        <v>45</v>
      </c>
      <c r="B30" s="20" t="s">
        <v>16</v>
      </c>
      <c r="C30" s="21" t="s">
        <v>27</v>
      </c>
      <c r="D30" s="21" t="s">
        <v>28</v>
      </c>
      <c r="E30" s="22">
        <v>400000</v>
      </c>
      <c r="F30" s="23">
        <v>0</v>
      </c>
      <c r="G30" s="17">
        <f t="shared" si="1"/>
        <v>76748846.11999999</v>
      </c>
    </row>
    <row r="31" spans="1:7" s="18" customFormat="1" x14ac:dyDescent="0.25">
      <c r="A31" s="19" t="s">
        <v>45</v>
      </c>
      <c r="B31" s="20" t="s">
        <v>12</v>
      </c>
      <c r="C31" s="21" t="s">
        <v>25</v>
      </c>
      <c r="D31" s="21" t="s">
        <v>26</v>
      </c>
      <c r="E31" s="22">
        <v>3856.12</v>
      </c>
      <c r="F31" s="23"/>
      <c r="G31" s="17">
        <f t="shared" si="1"/>
        <v>76752702.239999995</v>
      </c>
    </row>
    <row r="32" spans="1:7" s="18" customFormat="1" x14ac:dyDescent="0.25">
      <c r="A32" s="19" t="s">
        <v>55</v>
      </c>
      <c r="B32" s="20" t="s">
        <v>12</v>
      </c>
      <c r="C32" s="21" t="s">
        <v>25</v>
      </c>
      <c r="D32" s="21" t="s">
        <v>26</v>
      </c>
      <c r="E32" s="22">
        <v>4290</v>
      </c>
      <c r="F32" s="23"/>
      <c r="G32" s="17">
        <f t="shared" si="1"/>
        <v>76756992.239999995</v>
      </c>
    </row>
    <row r="33" spans="1:7" s="18" customFormat="1" x14ac:dyDescent="0.25">
      <c r="A33" s="19" t="s">
        <v>55</v>
      </c>
      <c r="B33" s="20" t="s">
        <v>13</v>
      </c>
      <c r="C33" s="21" t="s">
        <v>57</v>
      </c>
      <c r="D33" s="21" t="s">
        <v>56</v>
      </c>
      <c r="E33" s="22"/>
      <c r="F33" s="23">
        <v>30970.9</v>
      </c>
      <c r="G33" s="17">
        <f t="shared" si="1"/>
        <v>76726021.339999989</v>
      </c>
    </row>
    <row r="34" spans="1:7" s="18" customFormat="1" x14ac:dyDescent="0.25">
      <c r="A34" s="19" t="s">
        <v>58</v>
      </c>
      <c r="B34" s="20" t="s">
        <v>14</v>
      </c>
      <c r="C34" s="21" t="s">
        <v>24</v>
      </c>
      <c r="D34" s="21" t="s">
        <v>15</v>
      </c>
      <c r="E34" s="22"/>
      <c r="F34" s="23">
        <v>46.46</v>
      </c>
      <c r="G34" s="17">
        <f t="shared" si="1"/>
        <v>76725974.879999995</v>
      </c>
    </row>
    <row r="35" spans="1:7" s="18" customFormat="1" x14ac:dyDescent="0.25">
      <c r="A35" s="19" t="s">
        <v>58</v>
      </c>
      <c r="B35" s="20" t="s">
        <v>12</v>
      </c>
      <c r="C35" s="21" t="s">
        <v>25</v>
      </c>
      <c r="D35" s="21" t="s">
        <v>26</v>
      </c>
      <c r="E35" s="22">
        <v>3948.75</v>
      </c>
      <c r="F35" s="23"/>
      <c r="G35" s="17">
        <f t="shared" si="1"/>
        <v>76729923.629999995</v>
      </c>
    </row>
    <row r="36" spans="1:7" s="18" customFormat="1" x14ac:dyDescent="0.25">
      <c r="A36" s="19" t="s">
        <v>59</v>
      </c>
      <c r="B36" s="20" t="s">
        <v>12</v>
      </c>
      <c r="C36" s="21" t="s">
        <v>25</v>
      </c>
      <c r="D36" s="21" t="s">
        <v>26</v>
      </c>
      <c r="E36" s="22">
        <v>2964</v>
      </c>
      <c r="F36" s="23"/>
      <c r="G36" s="17">
        <f t="shared" si="1"/>
        <v>76732887.629999995</v>
      </c>
    </row>
    <row r="37" spans="1:7" s="18" customFormat="1" x14ac:dyDescent="0.25">
      <c r="A37" s="19" t="s">
        <v>60</v>
      </c>
      <c r="B37" s="20" t="s">
        <v>12</v>
      </c>
      <c r="C37" s="21" t="s">
        <v>25</v>
      </c>
      <c r="D37" s="21" t="s">
        <v>26</v>
      </c>
      <c r="E37" s="22">
        <v>3115.12</v>
      </c>
      <c r="F37" s="23"/>
      <c r="G37" s="17">
        <f t="shared" si="1"/>
        <v>76736002.75</v>
      </c>
    </row>
    <row r="38" spans="1:7" s="18" customFormat="1" x14ac:dyDescent="0.25">
      <c r="A38" s="19" t="s">
        <v>61</v>
      </c>
      <c r="B38" s="20" t="s">
        <v>12</v>
      </c>
      <c r="C38" s="21" t="s">
        <v>25</v>
      </c>
      <c r="D38" s="21" t="s">
        <v>26</v>
      </c>
      <c r="E38" s="22">
        <v>6415.49</v>
      </c>
      <c r="F38" s="23"/>
      <c r="G38" s="17">
        <f t="shared" si="1"/>
        <v>76742418.239999995</v>
      </c>
    </row>
    <row r="39" spans="1:7" s="18" customFormat="1" x14ac:dyDescent="0.25">
      <c r="A39" s="19" t="s">
        <v>62</v>
      </c>
      <c r="B39" s="20" t="s">
        <v>12</v>
      </c>
      <c r="C39" s="21" t="s">
        <v>25</v>
      </c>
      <c r="D39" s="21" t="s">
        <v>26</v>
      </c>
      <c r="E39" s="22">
        <v>4938.37</v>
      </c>
      <c r="F39" s="23"/>
      <c r="G39" s="17">
        <f t="shared" si="1"/>
        <v>76747356.609999999</v>
      </c>
    </row>
    <row r="40" spans="1:7" s="18" customFormat="1" x14ac:dyDescent="0.25">
      <c r="A40" s="19" t="s">
        <v>63</v>
      </c>
      <c r="B40" s="20" t="s">
        <v>12</v>
      </c>
      <c r="C40" s="21" t="s">
        <v>25</v>
      </c>
      <c r="D40" s="21" t="s">
        <v>26</v>
      </c>
      <c r="E40" s="22">
        <v>6756.75</v>
      </c>
      <c r="F40" s="23"/>
      <c r="G40" s="17">
        <f t="shared" si="1"/>
        <v>76754113.359999999</v>
      </c>
    </row>
    <row r="41" spans="1:7" s="18" customFormat="1" x14ac:dyDescent="0.25">
      <c r="A41" s="19" t="s">
        <v>63</v>
      </c>
      <c r="B41" s="20" t="s">
        <v>16</v>
      </c>
      <c r="C41" s="21" t="s">
        <v>33</v>
      </c>
      <c r="D41" s="21" t="s">
        <v>64</v>
      </c>
      <c r="E41" s="22"/>
      <c r="F41" s="23">
        <v>2700</v>
      </c>
      <c r="G41" s="17">
        <f t="shared" si="1"/>
        <v>76751413.359999999</v>
      </c>
    </row>
    <row r="42" spans="1:7" s="18" customFormat="1" x14ac:dyDescent="0.25">
      <c r="A42" s="19" t="s">
        <v>63</v>
      </c>
      <c r="B42" s="20" t="s">
        <v>14</v>
      </c>
      <c r="C42" s="21" t="s">
        <v>24</v>
      </c>
      <c r="D42" s="21" t="s">
        <v>15</v>
      </c>
      <c r="E42" s="22"/>
      <c r="F42" s="23">
        <v>4.05</v>
      </c>
      <c r="G42" s="17">
        <f t="shared" si="1"/>
        <v>76751409.310000002</v>
      </c>
    </row>
    <row r="43" spans="1:7" s="18" customFormat="1" x14ac:dyDescent="0.25">
      <c r="A43" s="19" t="s">
        <v>63</v>
      </c>
      <c r="B43" s="20" t="s">
        <v>16</v>
      </c>
      <c r="C43" s="21" t="s">
        <v>65</v>
      </c>
      <c r="D43" s="21" t="s">
        <v>64</v>
      </c>
      <c r="E43" s="22"/>
      <c r="F43" s="23">
        <v>3200</v>
      </c>
      <c r="G43" s="17">
        <f t="shared" si="1"/>
        <v>76748209.310000002</v>
      </c>
    </row>
    <row r="44" spans="1:7" s="18" customFormat="1" x14ac:dyDescent="0.25">
      <c r="A44" s="19" t="s">
        <v>63</v>
      </c>
      <c r="B44" s="20" t="s">
        <v>14</v>
      </c>
      <c r="C44" s="21" t="s">
        <v>24</v>
      </c>
      <c r="D44" s="21" t="s">
        <v>15</v>
      </c>
      <c r="E44" s="22"/>
      <c r="F44" s="23">
        <v>4.8</v>
      </c>
      <c r="G44" s="17">
        <f t="shared" si="1"/>
        <v>76748204.510000005</v>
      </c>
    </row>
    <row r="45" spans="1:7" s="18" customFormat="1" x14ac:dyDescent="0.25">
      <c r="A45" s="19" t="s">
        <v>63</v>
      </c>
      <c r="B45" s="20" t="s">
        <v>16</v>
      </c>
      <c r="C45" s="21" t="s">
        <v>51</v>
      </c>
      <c r="D45" s="21" t="s">
        <v>66</v>
      </c>
      <c r="E45" s="22"/>
      <c r="F45" s="23">
        <v>2350</v>
      </c>
      <c r="G45" s="17">
        <f t="shared" si="1"/>
        <v>76745854.510000005</v>
      </c>
    </row>
    <row r="46" spans="1:7" s="18" customFormat="1" x14ac:dyDescent="0.25">
      <c r="A46" s="19" t="s">
        <v>63</v>
      </c>
      <c r="B46" s="20" t="s">
        <v>14</v>
      </c>
      <c r="C46" s="21" t="s">
        <v>24</v>
      </c>
      <c r="D46" s="21" t="s">
        <v>15</v>
      </c>
      <c r="E46" s="22"/>
      <c r="F46" s="23">
        <v>3.53</v>
      </c>
      <c r="G46" s="17">
        <f t="shared" si="1"/>
        <v>76745850.980000004</v>
      </c>
    </row>
    <row r="47" spans="1:7" s="18" customFormat="1" x14ac:dyDescent="0.25">
      <c r="A47" s="19" t="s">
        <v>63</v>
      </c>
      <c r="B47" s="20" t="s">
        <v>16</v>
      </c>
      <c r="C47" s="21" t="s">
        <v>30</v>
      </c>
      <c r="D47" s="21" t="s">
        <v>67</v>
      </c>
      <c r="E47" s="22"/>
      <c r="F47" s="23">
        <v>2350</v>
      </c>
      <c r="G47" s="17">
        <f t="shared" si="1"/>
        <v>76743500.980000004</v>
      </c>
    </row>
    <row r="48" spans="1:7" s="18" customFormat="1" x14ac:dyDescent="0.25">
      <c r="A48" s="19" t="s">
        <v>63</v>
      </c>
      <c r="B48" s="20" t="s">
        <v>14</v>
      </c>
      <c r="C48" s="21" t="s">
        <v>24</v>
      </c>
      <c r="D48" s="21" t="s">
        <v>15</v>
      </c>
      <c r="E48" s="22"/>
      <c r="F48" s="23">
        <v>3.53</v>
      </c>
      <c r="G48" s="17">
        <f t="shared" si="1"/>
        <v>76743497.450000003</v>
      </c>
    </row>
    <row r="49" spans="1:7" s="18" customFormat="1" x14ac:dyDescent="0.25">
      <c r="A49" s="19" t="s">
        <v>63</v>
      </c>
      <c r="B49" s="20" t="s">
        <v>16</v>
      </c>
      <c r="C49" s="21" t="s">
        <v>31</v>
      </c>
      <c r="D49" s="21" t="s">
        <v>67</v>
      </c>
      <c r="E49" s="22"/>
      <c r="F49" s="23">
        <v>1100</v>
      </c>
      <c r="G49" s="17">
        <f t="shared" si="1"/>
        <v>76742397.450000003</v>
      </c>
    </row>
    <row r="50" spans="1:7" s="18" customFormat="1" x14ac:dyDescent="0.25">
      <c r="A50" s="19" t="s">
        <v>63</v>
      </c>
      <c r="B50" s="20" t="s">
        <v>14</v>
      </c>
      <c r="C50" s="21" t="s">
        <v>24</v>
      </c>
      <c r="D50" s="21" t="s">
        <v>15</v>
      </c>
      <c r="E50" s="22"/>
      <c r="F50" s="23">
        <v>1.65</v>
      </c>
      <c r="G50" s="17">
        <f t="shared" si="1"/>
        <v>76742395.799999997</v>
      </c>
    </row>
    <row r="51" spans="1:7" s="18" customFormat="1" x14ac:dyDescent="0.25">
      <c r="A51" s="19" t="s">
        <v>68</v>
      </c>
      <c r="B51" s="20" t="s">
        <v>12</v>
      </c>
      <c r="C51" s="21" t="s">
        <v>25</v>
      </c>
      <c r="D51" s="21" t="s">
        <v>26</v>
      </c>
      <c r="E51" s="22">
        <v>3666</v>
      </c>
      <c r="F51" s="23"/>
      <c r="G51" s="17">
        <f t="shared" si="1"/>
        <v>76746061.799999997</v>
      </c>
    </row>
    <row r="52" spans="1:7" s="18" customFormat="1" x14ac:dyDescent="0.25">
      <c r="A52" s="19" t="s">
        <v>68</v>
      </c>
      <c r="B52" s="20" t="s">
        <v>12</v>
      </c>
      <c r="C52" s="21" t="s">
        <v>25</v>
      </c>
      <c r="D52" s="21" t="s">
        <v>26</v>
      </c>
      <c r="E52" s="22">
        <v>2086.5</v>
      </c>
      <c r="F52" s="23"/>
      <c r="G52" s="17">
        <f t="shared" si="1"/>
        <v>76748148.299999997</v>
      </c>
    </row>
    <row r="53" spans="1:7" s="18" customFormat="1" x14ac:dyDescent="0.25">
      <c r="A53" s="19" t="s">
        <v>69</v>
      </c>
      <c r="B53" s="20" t="s">
        <v>12</v>
      </c>
      <c r="C53" s="21" t="s">
        <v>25</v>
      </c>
      <c r="D53" s="21" t="s">
        <v>26</v>
      </c>
      <c r="E53" s="22">
        <v>3627</v>
      </c>
      <c r="F53" s="23"/>
      <c r="G53" s="17">
        <f t="shared" si="1"/>
        <v>76751775.299999997</v>
      </c>
    </row>
    <row r="54" spans="1:7" s="18" customFormat="1" ht="18.75" customHeight="1" x14ac:dyDescent="0.25">
      <c r="A54" s="19" t="s">
        <v>70</v>
      </c>
      <c r="B54" s="20" t="s">
        <v>12</v>
      </c>
      <c r="C54" s="21" t="s">
        <v>25</v>
      </c>
      <c r="D54" s="21" t="s">
        <v>26</v>
      </c>
      <c r="E54" s="22">
        <v>3095.62</v>
      </c>
      <c r="F54" s="23"/>
      <c r="G54" s="17">
        <f t="shared" si="1"/>
        <v>76754870.920000002</v>
      </c>
    </row>
    <row r="55" spans="1:7" s="18" customFormat="1" x14ac:dyDescent="0.25">
      <c r="A55" s="19" t="s">
        <v>70</v>
      </c>
      <c r="B55" s="20" t="s">
        <v>16</v>
      </c>
      <c r="C55" s="21" t="s">
        <v>34</v>
      </c>
      <c r="D55" s="21" t="s">
        <v>71</v>
      </c>
      <c r="E55" s="22">
        <v>0</v>
      </c>
      <c r="F55" s="23">
        <v>2750</v>
      </c>
      <c r="G55" s="17">
        <f t="shared" si="1"/>
        <v>76752120.920000002</v>
      </c>
    </row>
    <row r="56" spans="1:7" s="18" customFormat="1" ht="18.75" customHeight="1" x14ac:dyDescent="0.25">
      <c r="A56" s="19" t="s">
        <v>70</v>
      </c>
      <c r="B56" s="20" t="s">
        <v>14</v>
      </c>
      <c r="C56" s="21" t="s">
        <v>24</v>
      </c>
      <c r="D56" s="21" t="s">
        <v>15</v>
      </c>
      <c r="E56" s="22"/>
      <c r="F56" s="23">
        <v>4.13</v>
      </c>
      <c r="G56" s="17">
        <f t="shared" si="1"/>
        <v>76752116.790000007</v>
      </c>
    </row>
    <row r="57" spans="1:7" s="18" customFormat="1" ht="18.75" customHeight="1" x14ac:dyDescent="0.25">
      <c r="A57" s="19" t="s">
        <v>70</v>
      </c>
      <c r="B57" s="20" t="s">
        <v>16</v>
      </c>
      <c r="C57" s="21" t="s">
        <v>32</v>
      </c>
      <c r="D57" s="21" t="s">
        <v>71</v>
      </c>
      <c r="E57" s="22"/>
      <c r="F57" s="23">
        <v>2750</v>
      </c>
      <c r="G57" s="17">
        <f t="shared" si="1"/>
        <v>76749366.790000007</v>
      </c>
    </row>
    <row r="58" spans="1:7" s="18" customFormat="1" ht="18.75" customHeight="1" x14ac:dyDescent="0.25">
      <c r="A58" s="19" t="s">
        <v>72</v>
      </c>
      <c r="B58" s="20" t="s">
        <v>14</v>
      </c>
      <c r="C58" s="21" t="s">
        <v>24</v>
      </c>
      <c r="D58" s="21" t="s">
        <v>15</v>
      </c>
      <c r="E58" s="22"/>
      <c r="F58" s="23">
        <v>4.13</v>
      </c>
      <c r="G58" s="17">
        <f t="shared" si="1"/>
        <v>76749362.660000011</v>
      </c>
    </row>
    <row r="59" spans="1:7" s="18" customFormat="1" x14ac:dyDescent="0.25">
      <c r="A59" s="19" t="s">
        <v>70</v>
      </c>
      <c r="B59" s="20" t="s">
        <v>16</v>
      </c>
      <c r="C59" s="21" t="s">
        <v>35</v>
      </c>
      <c r="D59" s="21" t="s">
        <v>71</v>
      </c>
      <c r="E59" s="22"/>
      <c r="F59" s="23">
        <v>2150</v>
      </c>
      <c r="G59" s="17">
        <f t="shared" si="1"/>
        <v>76747212.660000011</v>
      </c>
    </row>
    <row r="60" spans="1:7" s="18" customFormat="1" ht="18.75" customHeight="1" x14ac:dyDescent="0.25">
      <c r="A60" s="19" t="s">
        <v>70</v>
      </c>
      <c r="B60" s="20" t="s">
        <v>14</v>
      </c>
      <c r="C60" s="21" t="s">
        <v>24</v>
      </c>
      <c r="D60" s="21" t="s">
        <v>15</v>
      </c>
      <c r="E60" s="22"/>
      <c r="F60" s="23">
        <v>3.23</v>
      </c>
      <c r="G60" s="17">
        <f t="shared" si="1"/>
        <v>76747209.430000007</v>
      </c>
    </row>
    <row r="61" spans="1:7" s="18" customFormat="1" x14ac:dyDescent="0.25">
      <c r="A61" s="19" t="s">
        <v>70</v>
      </c>
      <c r="B61" s="60" t="s">
        <v>16</v>
      </c>
      <c r="C61" s="61" t="s">
        <v>65</v>
      </c>
      <c r="D61" s="61" t="s">
        <v>71</v>
      </c>
      <c r="E61" s="24"/>
      <c r="F61" s="24">
        <v>2200</v>
      </c>
      <c r="G61" s="17">
        <f t="shared" si="1"/>
        <v>76745009.430000007</v>
      </c>
    </row>
    <row r="62" spans="1:7" s="18" customFormat="1" x14ac:dyDescent="0.25">
      <c r="A62" s="19" t="s">
        <v>70</v>
      </c>
      <c r="B62" s="20" t="s">
        <v>14</v>
      </c>
      <c r="C62" s="21" t="s">
        <v>24</v>
      </c>
      <c r="D62" s="21" t="s">
        <v>15</v>
      </c>
      <c r="E62" s="22"/>
      <c r="F62" s="23">
        <v>3.3</v>
      </c>
      <c r="G62" s="17">
        <f t="shared" si="1"/>
        <v>76745006.13000001</v>
      </c>
    </row>
    <row r="63" spans="1:7" s="18" customFormat="1" x14ac:dyDescent="0.25">
      <c r="A63" s="19" t="s">
        <v>73</v>
      </c>
      <c r="B63" s="20" t="s">
        <v>12</v>
      </c>
      <c r="C63" s="21" t="s">
        <v>25</v>
      </c>
      <c r="D63" s="21" t="s">
        <v>26</v>
      </c>
      <c r="E63" s="22">
        <v>4777.5</v>
      </c>
      <c r="F63" s="23"/>
      <c r="G63" s="17">
        <f t="shared" si="1"/>
        <v>76749783.63000001</v>
      </c>
    </row>
    <row r="64" spans="1:7" s="18" customFormat="1" x14ac:dyDescent="0.25">
      <c r="A64" s="19" t="s">
        <v>73</v>
      </c>
      <c r="B64" s="20" t="s">
        <v>12</v>
      </c>
      <c r="C64" s="21" t="s">
        <v>25</v>
      </c>
      <c r="D64" s="21" t="s">
        <v>26</v>
      </c>
      <c r="E64" s="22">
        <v>49353.56</v>
      </c>
      <c r="F64" s="23"/>
      <c r="G64" s="17">
        <f t="shared" si="1"/>
        <v>76799137.190000013</v>
      </c>
    </row>
    <row r="65" spans="1:7" s="18" customFormat="1" x14ac:dyDescent="0.25">
      <c r="A65" s="19" t="s">
        <v>73</v>
      </c>
      <c r="B65" s="20" t="s">
        <v>16</v>
      </c>
      <c r="C65" s="21" t="s">
        <v>44</v>
      </c>
      <c r="D65" s="21" t="s">
        <v>74</v>
      </c>
      <c r="E65" s="22">
        <v>0</v>
      </c>
      <c r="F65" s="23">
        <v>1750</v>
      </c>
      <c r="G65" s="17">
        <f t="shared" si="1"/>
        <v>76797387.190000013</v>
      </c>
    </row>
    <row r="66" spans="1:7" s="18" customFormat="1" x14ac:dyDescent="0.25">
      <c r="A66" s="19" t="s">
        <v>73</v>
      </c>
      <c r="B66" s="20" t="s">
        <v>14</v>
      </c>
      <c r="C66" s="21" t="s">
        <v>24</v>
      </c>
      <c r="D66" s="21" t="s">
        <v>15</v>
      </c>
      <c r="E66" s="22"/>
      <c r="F66" s="23">
        <v>2.63</v>
      </c>
      <c r="G66" s="17">
        <f t="shared" si="1"/>
        <v>76797384.560000017</v>
      </c>
    </row>
    <row r="67" spans="1:7" s="18" customFormat="1" ht="18.75" customHeight="1" x14ac:dyDescent="0.25">
      <c r="A67" s="19" t="s">
        <v>73</v>
      </c>
      <c r="B67" s="20" t="s">
        <v>16</v>
      </c>
      <c r="C67" s="21" t="s">
        <v>46</v>
      </c>
      <c r="D67" s="21" t="s">
        <v>74</v>
      </c>
      <c r="E67" s="22"/>
      <c r="F67" s="23">
        <v>1100</v>
      </c>
      <c r="G67" s="17">
        <f t="shared" si="1"/>
        <v>76796284.560000017</v>
      </c>
    </row>
    <row r="68" spans="1:7" s="18" customFormat="1" x14ac:dyDescent="0.25">
      <c r="A68" s="19" t="s">
        <v>73</v>
      </c>
      <c r="B68" s="20" t="s">
        <v>14</v>
      </c>
      <c r="C68" s="21" t="s">
        <v>24</v>
      </c>
      <c r="D68" s="21" t="s">
        <v>15</v>
      </c>
      <c r="E68" s="22"/>
      <c r="F68" s="23">
        <v>1.65</v>
      </c>
      <c r="G68" s="17">
        <f t="shared" si="1"/>
        <v>76796282.910000011</v>
      </c>
    </row>
    <row r="69" spans="1:7" s="18" customFormat="1" ht="18.75" customHeight="1" x14ac:dyDescent="0.25">
      <c r="A69" s="19" t="s">
        <v>73</v>
      </c>
      <c r="B69" s="20" t="s">
        <v>16</v>
      </c>
      <c r="C69" s="21" t="s">
        <v>75</v>
      </c>
      <c r="D69" s="21" t="s">
        <v>74</v>
      </c>
      <c r="E69" s="22"/>
      <c r="F69" s="23">
        <v>1750</v>
      </c>
      <c r="G69" s="17">
        <f t="shared" si="1"/>
        <v>76794532.910000011</v>
      </c>
    </row>
    <row r="70" spans="1:7" s="18" customFormat="1" x14ac:dyDescent="0.25">
      <c r="A70" s="19" t="s">
        <v>73</v>
      </c>
      <c r="B70" s="15" t="s">
        <v>14</v>
      </c>
      <c r="C70" s="21" t="s">
        <v>24</v>
      </c>
      <c r="D70" s="21" t="s">
        <v>15</v>
      </c>
      <c r="E70" s="22"/>
      <c r="F70" s="23">
        <v>2.63</v>
      </c>
      <c r="G70" s="17">
        <f t="shared" si="1"/>
        <v>76794530.280000016</v>
      </c>
    </row>
    <row r="71" spans="1:7" s="18" customFormat="1" x14ac:dyDescent="0.25">
      <c r="A71" s="19" t="s">
        <v>73</v>
      </c>
      <c r="B71" s="15" t="s">
        <v>16</v>
      </c>
      <c r="C71" s="21" t="s">
        <v>76</v>
      </c>
      <c r="D71" s="21" t="s">
        <v>74</v>
      </c>
      <c r="E71" s="22"/>
      <c r="F71" s="23">
        <v>1350</v>
      </c>
      <c r="G71" s="17">
        <f t="shared" si="1"/>
        <v>76793180.280000016</v>
      </c>
    </row>
    <row r="72" spans="1:7" s="18" customFormat="1" x14ac:dyDescent="0.25">
      <c r="A72" s="19" t="s">
        <v>73</v>
      </c>
      <c r="B72" s="15" t="s">
        <v>14</v>
      </c>
      <c r="C72" s="21" t="s">
        <v>24</v>
      </c>
      <c r="D72" s="21" t="s">
        <v>15</v>
      </c>
      <c r="E72" s="22"/>
      <c r="F72" s="23">
        <v>2.0299999999999998</v>
      </c>
      <c r="G72" s="17">
        <f t="shared" si="1"/>
        <v>76793178.250000015</v>
      </c>
    </row>
    <row r="73" spans="1:7" s="18" customFormat="1" x14ac:dyDescent="0.25">
      <c r="A73" s="19" t="s">
        <v>77</v>
      </c>
      <c r="B73" s="15" t="s">
        <v>12</v>
      </c>
      <c r="C73" s="21" t="s">
        <v>25</v>
      </c>
      <c r="D73" s="21" t="s">
        <v>26</v>
      </c>
      <c r="E73" s="22">
        <v>9866.99</v>
      </c>
      <c r="F73" s="23"/>
      <c r="G73" s="17">
        <f t="shared" si="1"/>
        <v>76803045.24000001</v>
      </c>
    </row>
    <row r="74" spans="1:7" s="18" customFormat="1" x14ac:dyDescent="0.25">
      <c r="A74" s="19" t="s">
        <v>77</v>
      </c>
      <c r="B74" s="15" t="s">
        <v>16</v>
      </c>
      <c r="C74" s="21" t="s">
        <v>24</v>
      </c>
      <c r="D74" s="21" t="s">
        <v>78</v>
      </c>
      <c r="E74" s="22"/>
      <c r="F74" s="23">
        <v>162340.6</v>
      </c>
      <c r="G74" s="17">
        <f t="shared" si="1"/>
        <v>76640704.640000015</v>
      </c>
    </row>
    <row r="75" spans="1:7" s="18" customFormat="1" ht="18.75" customHeight="1" x14ac:dyDescent="0.25">
      <c r="A75" s="19" t="s">
        <v>77</v>
      </c>
      <c r="B75" s="20" t="s">
        <v>14</v>
      </c>
      <c r="C75" s="21" t="s">
        <v>24</v>
      </c>
      <c r="D75" s="21" t="s">
        <v>15</v>
      </c>
      <c r="E75" s="22"/>
      <c r="F75" s="23">
        <v>243.51</v>
      </c>
      <c r="G75" s="17">
        <f t="shared" si="1"/>
        <v>76640461.13000001</v>
      </c>
    </row>
    <row r="76" spans="1:7" s="18" customFormat="1" x14ac:dyDescent="0.25">
      <c r="A76" s="19" t="s">
        <v>77</v>
      </c>
      <c r="B76" s="15" t="s">
        <v>16</v>
      </c>
      <c r="C76" s="21" t="s">
        <v>79</v>
      </c>
      <c r="D76" s="21" t="s">
        <v>80</v>
      </c>
      <c r="E76" s="24">
        <v>0</v>
      </c>
      <c r="F76" s="24">
        <v>1100</v>
      </c>
      <c r="G76" s="17">
        <f t="shared" si="1"/>
        <v>76639361.13000001</v>
      </c>
    </row>
    <row r="77" spans="1:7" s="18" customFormat="1" ht="18.75" customHeight="1" x14ac:dyDescent="0.25">
      <c r="A77" s="19" t="s">
        <v>77</v>
      </c>
      <c r="B77" s="20" t="s">
        <v>14</v>
      </c>
      <c r="C77" s="21" t="s">
        <v>24</v>
      </c>
      <c r="D77" s="21" t="s">
        <v>15</v>
      </c>
      <c r="E77" s="22"/>
      <c r="F77" s="23">
        <v>1.65</v>
      </c>
      <c r="G77" s="17">
        <f t="shared" si="1"/>
        <v>76639359.480000004</v>
      </c>
    </row>
    <row r="78" spans="1:7" s="18" customFormat="1" ht="18.75" customHeight="1" x14ac:dyDescent="0.25">
      <c r="A78" s="19" t="s">
        <v>77</v>
      </c>
      <c r="B78" s="20" t="s">
        <v>16</v>
      </c>
      <c r="C78" s="21" t="s">
        <v>81</v>
      </c>
      <c r="D78" s="21" t="s">
        <v>80</v>
      </c>
      <c r="E78" s="22"/>
      <c r="F78" s="23">
        <v>1100</v>
      </c>
      <c r="G78" s="17">
        <f t="shared" si="1"/>
        <v>76638259.480000004</v>
      </c>
    </row>
    <row r="79" spans="1:7" s="18" customFormat="1" ht="18.75" customHeight="1" x14ac:dyDescent="0.25">
      <c r="A79" s="19" t="s">
        <v>77</v>
      </c>
      <c r="B79" s="20" t="s">
        <v>14</v>
      </c>
      <c r="C79" s="21" t="s">
        <v>24</v>
      </c>
      <c r="D79" s="21" t="s">
        <v>15</v>
      </c>
      <c r="E79" s="22"/>
      <c r="F79" s="23">
        <v>1.65</v>
      </c>
      <c r="G79" s="17">
        <f t="shared" si="1"/>
        <v>76638257.829999998</v>
      </c>
    </row>
    <row r="80" spans="1:7" s="18" customFormat="1" ht="18.75" customHeight="1" x14ac:dyDescent="0.25">
      <c r="A80" s="19" t="s">
        <v>77</v>
      </c>
      <c r="B80" s="20" t="s">
        <v>16</v>
      </c>
      <c r="C80" s="21" t="s">
        <v>82</v>
      </c>
      <c r="D80" s="21" t="s">
        <v>80</v>
      </c>
      <c r="E80" s="22"/>
      <c r="F80" s="23">
        <v>1100</v>
      </c>
      <c r="G80" s="17">
        <f t="shared" si="1"/>
        <v>76637157.829999998</v>
      </c>
    </row>
    <row r="81" spans="1:7" s="18" customFormat="1" ht="18.75" customHeight="1" x14ac:dyDescent="0.25">
      <c r="A81" s="19" t="s">
        <v>77</v>
      </c>
      <c r="B81" s="20" t="s">
        <v>14</v>
      </c>
      <c r="C81" s="21" t="s">
        <v>24</v>
      </c>
      <c r="D81" s="21" t="s">
        <v>15</v>
      </c>
      <c r="E81" s="22"/>
      <c r="F81" s="23">
        <v>1.65</v>
      </c>
      <c r="G81" s="17">
        <f t="shared" si="1"/>
        <v>76637156.179999992</v>
      </c>
    </row>
    <row r="82" spans="1:7" s="18" customFormat="1" ht="18.75" customHeight="1" x14ac:dyDescent="0.25">
      <c r="A82" s="19" t="s">
        <v>83</v>
      </c>
      <c r="B82" s="20" t="s">
        <v>12</v>
      </c>
      <c r="C82" s="21" t="s">
        <v>25</v>
      </c>
      <c r="D82" s="21" t="s">
        <v>26</v>
      </c>
      <c r="E82" s="22">
        <v>5255.25</v>
      </c>
      <c r="F82" s="23"/>
      <c r="G82" s="17">
        <f t="shared" si="1"/>
        <v>76642411.429999992</v>
      </c>
    </row>
    <row r="83" spans="1:7" s="18" customFormat="1" ht="18.75" customHeight="1" x14ac:dyDescent="0.25">
      <c r="A83" s="19" t="s">
        <v>83</v>
      </c>
      <c r="B83" s="15" t="s">
        <v>16</v>
      </c>
      <c r="C83" s="21" t="s">
        <v>84</v>
      </c>
      <c r="D83" s="21" t="s">
        <v>74</v>
      </c>
      <c r="E83" s="24">
        <v>0</v>
      </c>
      <c r="F83" s="24">
        <v>1100</v>
      </c>
      <c r="G83" s="17">
        <f t="shared" si="1"/>
        <v>76641311.429999992</v>
      </c>
    </row>
    <row r="84" spans="1:7" s="18" customFormat="1" ht="18.75" customHeight="1" x14ac:dyDescent="0.25">
      <c r="A84" s="19" t="s">
        <v>85</v>
      </c>
      <c r="B84" s="20" t="s">
        <v>14</v>
      </c>
      <c r="C84" s="21" t="s">
        <v>24</v>
      </c>
      <c r="D84" s="21" t="s">
        <v>15</v>
      </c>
      <c r="E84" s="22"/>
      <c r="F84" s="23">
        <v>1.65</v>
      </c>
      <c r="G84" s="17">
        <f t="shared" ref="G84:G88" si="2">+G83+E84-F84</f>
        <v>76641309.779999986</v>
      </c>
    </row>
    <row r="85" spans="1:7" s="18" customFormat="1" ht="18.75" customHeight="1" x14ac:dyDescent="0.25">
      <c r="A85" s="19" t="s">
        <v>83</v>
      </c>
      <c r="B85" s="20" t="s">
        <v>16</v>
      </c>
      <c r="C85" s="21" t="s">
        <v>86</v>
      </c>
      <c r="D85" s="21" t="s">
        <v>74</v>
      </c>
      <c r="E85" s="22"/>
      <c r="F85" s="23">
        <v>1100</v>
      </c>
      <c r="G85" s="17">
        <f t="shared" si="2"/>
        <v>76640209.779999986</v>
      </c>
    </row>
    <row r="86" spans="1:7" s="18" customFormat="1" ht="18.75" customHeight="1" x14ac:dyDescent="0.25">
      <c r="A86" s="19" t="s">
        <v>83</v>
      </c>
      <c r="B86" s="20" t="s">
        <v>14</v>
      </c>
      <c r="C86" s="21" t="s">
        <v>24</v>
      </c>
      <c r="D86" s="21" t="s">
        <v>15</v>
      </c>
      <c r="E86" s="22"/>
      <c r="F86" s="23">
        <v>1.65</v>
      </c>
      <c r="G86" s="17">
        <f t="shared" si="2"/>
        <v>76640208.12999998</v>
      </c>
    </row>
    <row r="87" spans="1:7" s="18" customFormat="1" ht="18.75" customHeight="1" x14ac:dyDescent="0.25">
      <c r="A87" s="19" t="s">
        <v>83</v>
      </c>
      <c r="B87" s="20" t="s">
        <v>16</v>
      </c>
      <c r="C87" s="21" t="s">
        <v>87</v>
      </c>
      <c r="D87" s="21" t="s">
        <v>88</v>
      </c>
      <c r="E87" s="22"/>
      <c r="F87" s="23">
        <v>1350</v>
      </c>
      <c r="G87" s="17">
        <f t="shared" si="2"/>
        <v>76638858.12999998</v>
      </c>
    </row>
    <row r="88" spans="1:7" s="18" customFormat="1" ht="18.75" customHeight="1" x14ac:dyDescent="0.25">
      <c r="A88" s="19" t="s">
        <v>83</v>
      </c>
      <c r="B88" s="20" t="s">
        <v>14</v>
      </c>
      <c r="C88" s="21" t="s">
        <v>24</v>
      </c>
      <c r="D88" s="21" t="s">
        <v>15</v>
      </c>
      <c r="E88" s="22"/>
      <c r="F88" s="23">
        <v>2.0299999999999998</v>
      </c>
      <c r="G88" s="17">
        <f t="shared" si="2"/>
        <v>76638856.099999979</v>
      </c>
    </row>
    <row r="89" spans="1:7" s="18" customFormat="1" x14ac:dyDescent="0.25">
      <c r="A89" s="19" t="s">
        <v>83</v>
      </c>
      <c r="B89" s="20" t="s">
        <v>16</v>
      </c>
      <c r="C89" s="21" t="s">
        <v>89</v>
      </c>
      <c r="D89" s="21" t="s">
        <v>88</v>
      </c>
      <c r="E89" s="22"/>
      <c r="F89" s="23">
        <v>1350</v>
      </c>
      <c r="G89" s="17">
        <f>+G88+E89-F89</f>
        <v>76637506.099999979</v>
      </c>
    </row>
    <row r="90" spans="1:7" s="18" customFormat="1" x14ac:dyDescent="0.25">
      <c r="A90" s="19" t="s">
        <v>83</v>
      </c>
      <c r="B90" s="20" t="s">
        <v>14</v>
      </c>
      <c r="C90" s="21" t="s">
        <v>24</v>
      </c>
      <c r="D90" s="21" t="s">
        <v>15</v>
      </c>
      <c r="E90" s="22"/>
      <c r="F90" s="23">
        <v>2.0299999999999998</v>
      </c>
      <c r="G90" s="17">
        <f t="shared" ref="G90:G112" si="3">+G89+E90-F90</f>
        <v>76637504.069999978</v>
      </c>
    </row>
    <row r="91" spans="1:7" s="18" customFormat="1" x14ac:dyDescent="0.25">
      <c r="A91" s="19" t="s">
        <v>83</v>
      </c>
      <c r="B91" s="20" t="s">
        <v>16</v>
      </c>
      <c r="C91" s="21" t="s">
        <v>90</v>
      </c>
      <c r="D91" s="21" t="s">
        <v>88</v>
      </c>
      <c r="E91" s="22"/>
      <c r="F91" s="23">
        <v>1350</v>
      </c>
      <c r="G91" s="17">
        <f t="shared" si="3"/>
        <v>76636154.069999978</v>
      </c>
    </row>
    <row r="92" spans="1:7" s="18" customFormat="1" x14ac:dyDescent="0.25">
      <c r="A92" s="19" t="s">
        <v>83</v>
      </c>
      <c r="B92" s="20" t="s">
        <v>14</v>
      </c>
      <c r="C92" s="21" t="s">
        <v>24</v>
      </c>
      <c r="D92" s="21" t="s">
        <v>15</v>
      </c>
      <c r="E92" s="22"/>
      <c r="F92" s="23">
        <v>2.0299999999999998</v>
      </c>
      <c r="G92" s="17">
        <f t="shared" si="3"/>
        <v>76636152.039999977</v>
      </c>
    </row>
    <row r="93" spans="1:7" s="18" customFormat="1" x14ac:dyDescent="0.25">
      <c r="A93" s="19" t="s">
        <v>83</v>
      </c>
      <c r="B93" s="20" t="s">
        <v>16</v>
      </c>
      <c r="C93" s="21" t="s">
        <v>91</v>
      </c>
      <c r="D93" s="21" t="s">
        <v>88</v>
      </c>
      <c r="E93" s="22"/>
      <c r="F93" s="23">
        <v>1350</v>
      </c>
      <c r="G93" s="17">
        <f t="shared" si="3"/>
        <v>76634802.039999977</v>
      </c>
    </row>
    <row r="94" spans="1:7" s="18" customFormat="1" x14ac:dyDescent="0.25">
      <c r="A94" s="19" t="s">
        <v>83</v>
      </c>
      <c r="B94" s="20" t="s">
        <v>14</v>
      </c>
      <c r="C94" s="21" t="s">
        <v>24</v>
      </c>
      <c r="D94" s="21" t="s">
        <v>15</v>
      </c>
      <c r="E94" s="22"/>
      <c r="F94" s="23">
        <v>2.0299999999999998</v>
      </c>
      <c r="G94" s="17">
        <f t="shared" si="3"/>
        <v>76634800.009999976</v>
      </c>
    </row>
    <row r="95" spans="1:7" s="18" customFormat="1" x14ac:dyDescent="0.25">
      <c r="A95" s="19" t="s">
        <v>83</v>
      </c>
      <c r="B95" s="20" t="s">
        <v>16</v>
      </c>
      <c r="C95" s="21" t="s">
        <v>92</v>
      </c>
      <c r="D95" s="21" t="s">
        <v>88</v>
      </c>
      <c r="E95" s="22"/>
      <c r="F95" s="23">
        <v>1350</v>
      </c>
      <c r="G95" s="17">
        <f t="shared" si="3"/>
        <v>76633450.009999976</v>
      </c>
    </row>
    <row r="96" spans="1:7" s="18" customFormat="1" x14ac:dyDescent="0.25">
      <c r="A96" s="19" t="s">
        <v>83</v>
      </c>
      <c r="B96" s="20" t="s">
        <v>14</v>
      </c>
      <c r="C96" s="21" t="s">
        <v>24</v>
      </c>
      <c r="D96" s="21" t="s">
        <v>15</v>
      </c>
      <c r="E96" s="22"/>
      <c r="F96" s="23">
        <v>2.0299999999999998</v>
      </c>
      <c r="G96" s="17">
        <f t="shared" si="3"/>
        <v>76633447.979999974</v>
      </c>
    </row>
    <row r="97" spans="1:7" s="18" customFormat="1" x14ac:dyDescent="0.25">
      <c r="A97" s="19" t="s">
        <v>83</v>
      </c>
      <c r="B97" s="20" t="s">
        <v>16</v>
      </c>
      <c r="C97" s="21" t="s">
        <v>93</v>
      </c>
      <c r="D97" s="21" t="s">
        <v>88</v>
      </c>
      <c r="E97" s="22"/>
      <c r="F97" s="23">
        <v>1100</v>
      </c>
      <c r="G97" s="17">
        <f t="shared" si="3"/>
        <v>76632347.979999974</v>
      </c>
    </row>
    <row r="98" spans="1:7" s="18" customFormat="1" x14ac:dyDescent="0.25">
      <c r="A98" s="19" t="s">
        <v>83</v>
      </c>
      <c r="B98" s="20" t="s">
        <v>14</v>
      </c>
      <c r="C98" s="21" t="s">
        <v>24</v>
      </c>
      <c r="D98" s="21" t="s">
        <v>15</v>
      </c>
      <c r="E98" s="22"/>
      <c r="F98" s="23">
        <v>1.65</v>
      </c>
      <c r="G98" s="17">
        <f t="shared" si="3"/>
        <v>76632346.329999968</v>
      </c>
    </row>
    <row r="99" spans="1:7" s="18" customFormat="1" x14ac:dyDescent="0.25">
      <c r="A99" s="19" t="s">
        <v>83</v>
      </c>
      <c r="B99" s="20" t="s">
        <v>16</v>
      </c>
      <c r="C99" s="21" t="s">
        <v>94</v>
      </c>
      <c r="D99" s="21" t="s">
        <v>88</v>
      </c>
      <c r="E99" s="22"/>
      <c r="F99" s="23">
        <v>1350</v>
      </c>
      <c r="G99" s="17">
        <f t="shared" si="3"/>
        <v>76630996.329999968</v>
      </c>
    </row>
    <row r="100" spans="1:7" s="18" customFormat="1" x14ac:dyDescent="0.25">
      <c r="A100" s="19" t="s">
        <v>83</v>
      </c>
      <c r="B100" s="20" t="s">
        <v>14</v>
      </c>
      <c r="C100" s="21" t="s">
        <v>24</v>
      </c>
      <c r="D100" s="21" t="s">
        <v>15</v>
      </c>
      <c r="E100" s="22"/>
      <c r="F100" s="23">
        <v>2.0299999999999998</v>
      </c>
      <c r="G100" s="17">
        <f t="shared" si="3"/>
        <v>76630994.299999967</v>
      </c>
    </row>
    <row r="101" spans="1:7" s="18" customFormat="1" x14ac:dyDescent="0.25">
      <c r="A101" s="19" t="s">
        <v>83</v>
      </c>
      <c r="B101" s="20" t="s">
        <v>16</v>
      </c>
      <c r="C101" s="21" t="s">
        <v>95</v>
      </c>
      <c r="D101" s="21" t="s">
        <v>88</v>
      </c>
      <c r="E101" s="22"/>
      <c r="F101" s="23">
        <v>1350</v>
      </c>
      <c r="G101" s="17">
        <f t="shared" si="3"/>
        <v>76629644.299999967</v>
      </c>
    </row>
    <row r="102" spans="1:7" s="18" customFormat="1" x14ac:dyDescent="0.25">
      <c r="A102" s="19" t="s">
        <v>83</v>
      </c>
      <c r="B102" s="20" t="s">
        <v>14</v>
      </c>
      <c r="C102" s="21" t="s">
        <v>24</v>
      </c>
      <c r="D102" s="21" t="s">
        <v>15</v>
      </c>
      <c r="E102" s="22"/>
      <c r="F102" s="23">
        <v>2.0299999999999998</v>
      </c>
      <c r="G102" s="17">
        <f t="shared" si="3"/>
        <v>76629642.269999966</v>
      </c>
    </row>
    <row r="103" spans="1:7" s="18" customFormat="1" x14ac:dyDescent="0.25">
      <c r="A103" s="19" t="s">
        <v>83</v>
      </c>
      <c r="B103" s="20" t="s">
        <v>16</v>
      </c>
      <c r="C103" s="21" t="s">
        <v>96</v>
      </c>
      <c r="D103" s="21" t="s">
        <v>88</v>
      </c>
      <c r="E103" s="22"/>
      <c r="F103" s="23">
        <v>1350</v>
      </c>
      <c r="G103" s="17">
        <f t="shared" si="3"/>
        <v>76628292.269999966</v>
      </c>
    </row>
    <row r="104" spans="1:7" s="18" customFormat="1" x14ac:dyDescent="0.25">
      <c r="A104" s="19" t="s">
        <v>83</v>
      </c>
      <c r="B104" s="20" t="s">
        <v>14</v>
      </c>
      <c r="C104" s="21" t="s">
        <v>24</v>
      </c>
      <c r="D104" s="21" t="s">
        <v>15</v>
      </c>
      <c r="E104" s="22"/>
      <c r="F104" s="23">
        <v>2.0299999999999998</v>
      </c>
      <c r="G104" s="17">
        <f t="shared" si="3"/>
        <v>76628290.239999965</v>
      </c>
    </row>
    <row r="105" spans="1:7" s="18" customFormat="1" x14ac:dyDescent="0.25">
      <c r="A105" s="19" t="s">
        <v>83</v>
      </c>
      <c r="B105" s="20" t="s">
        <v>16</v>
      </c>
      <c r="C105" s="21" t="s">
        <v>97</v>
      </c>
      <c r="D105" s="21" t="s">
        <v>88</v>
      </c>
      <c r="E105" s="22"/>
      <c r="F105" s="23">
        <v>1350</v>
      </c>
      <c r="G105" s="17">
        <f t="shared" si="3"/>
        <v>76626940.239999965</v>
      </c>
    </row>
    <row r="106" spans="1:7" s="18" customFormat="1" x14ac:dyDescent="0.25">
      <c r="A106" s="19" t="s">
        <v>83</v>
      </c>
      <c r="B106" s="20" t="s">
        <v>14</v>
      </c>
      <c r="C106" s="21" t="s">
        <v>24</v>
      </c>
      <c r="D106" s="21" t="s">
        <v>15</v>
      </c>
      <c r="E106" s="22"/>
      <c r="F106" s="23">
        <v>2.0299999999999998</v>
      </c>
      <c r="G106" s="17">
        <f t="shared" si="3"/>
        <v>76626938.209999964</v>
      </c>
    </row>
    <row r="107" spans="1:7" s="18" customFormat="1" x14ac:dyDescent="0.25">
      <c r="A107" s="19" t="s">
        <v>83</v>
      </c>
      <c r="B107" s="20" t="s">
        <v>16</v>
      </c>
      <c r="C107" s="21" t="s">
        <v>98</v>
      </c>
      <c r="D107" s="21" t="s">
        <v>88</v>
      </c>
      <c r="E107" s="22"/>
      <c r="F107" s="23">
        <v>1350</v>
      </c>
      <c r="G107" s="17">
        <f t="shared" si="3"/>
        <v>76625588.209999964</v>
      </c>
    </row>
    <row r="108" spans="1:7" s="18" customFormat="1" x14ac:dyDescent="0.25">
      <c r="A108" s="19" t="s">
        <v>83</v>
      </c>
      <c r="B108" s="20" t="s">
        <v>14</v>
      </c>
      <c r="C108" s="21" t="s">
        <v>24</v>
      </c>
      <c r="D108" s="21" t="s">
        <v>15</v>
      </c>
      <c r="E108" s="22"/>
      <c r="F108" s="23">
        <v>2.0299999999999998</v>
      </c>
      <c r="G108" s="17">
        <f t="shared" si="3"/>
        <v>76625586.179999962</v>
      </c>
    </row>
    <row r="109" spans="1:7" s="18" customFormat="1" x14ac:dyDescent="0.25">
      <c r="A109" s="19" t="s">
        <v>83</v>
      </c>
      <c r="B109" s="20" t="s">
        <v>16</v>
      </c>
      <c r="C109" s="21" t="s">
        <v>99</v>
      </c>
      <c r="D109" s="21" t="s">
        <v>88</v>
      </c>
      <c r="E109" s="22"/>
      <c r="F109" s="23">
        <v>1350</v>
      </c>
      <c r="G109" s="17">
        <f t="shared" si="3"/>
        <v>76624236.179999962</v>
      </c>
    </row>
    <row r="110" spans="1:7" s="18" customFormat="1" x14ac:dyDescent="0.25">
      <c r="A110" s="19" t="s">
        <v>83</v>
      </c>
      <c r="B110" s="20" t="s">
        <v>14</v>
      </c>
      <c r="C110" s="21" t="s">
        <v>24</v>
      </c>
      <c r="D110" s="21" t="s">
        <v>15</v>
      </c>
      <c r="E110" s="22"/>
      <c r="F110" s="23">
        <v>2.0299999999999998</v>
      </c>
      <c r="G110" s="17">
        <f t="shared" si="3"/>
        <v>76624234.149999961</v>
      </c>
    </row>
    <row r="111" spans="1:7" s="18" customFormat="1" x14ac:dyDescent="0.25">
      <c r="A111" s="19" t="s">
        <v>100</v>
      </c>
      <c r="B111" s="20" t="s">
        <v>12</v>
      </c>
      <c r="C111" s="21" t="s">
        <v>25</v>
      </c>
      <c r="D111" s="21" t="s">
        <v>26</v>
      </c>
      <c r="E111" s="22">
        <v>6357</v>
      </c>
      <c r="F111" s="24"/>
      <c r="G111" s="17">
        <f t="shared" si="3"/>
        <v>76630591.149999961</v>
      </c>
    </row>
    <row r="112" spans="1:7" s="18" customFormat="1" x14ac:dyDescent="0.25">
      <c r="A112" s="19" t="s">
        <v>100</v>
      </c>
      <c r="B112" s="60" t="s">
        <v>14</v>
      </c>
      <c r="C112" s="61" t="s">
        <v>24</v>
      </c>
      <c r="D112" s="61" t="s">
        <v>15</v>
      </c>
      <c r="E112" s="24"/>
      <c r="F112" s="24">
        <v>175</v>
      </c>
      <c r="G112" s="17">
        <f t="shared" si="3"/>
        <v>76630416.149999961</v>
      </c>
    </row>
    <row r="113" spans="1:9" s="18" customFormat="1" ht="24.75" customHeight="1" x14ac:dyDescent="0.25">
      <c r="A113" s="71" t="s">
        <v>101</v>
      </c>
      <c r="B113" s="72"/>
      <c r="C113" s="72"/>
      <c r="D113" s="73"/>
      <c r="E113" s="65">
        <f>SUM(E12:E112)</f>
        <v>77299496.49000001</v>
      </c>
      <c r="F113" s="25">
        <f>SUM(F12:F112)</f>
        <v>674288.15000000061</v>
      </c>
      <c r="G113" s="25">
        <f>+E113-F113</f>
        <v>76625208.340000004</v>
      </c>
      <c r="H113" s="26"/>
      <c r="I113" s="27"/>
    </row>
    <row r="114" spans="1:9" s="36" customFormat="1" ht="23.25" customHeight="1" x14ac:dyDescent="0.25">
      <c r="A114" s="28" t="s">
        <v>17</v>
      </c>
      <c r="B114" s="29"/>
      <c r="C114" s="30"/>
      <c r="D114" s="31"/>
      <c r="E114" s="32"/>
      <c r="F114" s="32"/>
      <c r="G114" s="33"/>
      <c r="H114" s="34"/>
      <c r="I114" s="35"/>
    </row>
    <row r="115" spans="1:9" ht="14.25" customHeight="1" x14ac:dyDescent="0.25">
      <c r="C115" s="38"/>
      <c r="I115" s="39"/>
    </row>
    <row r="116" spans="1:9" ht="14.25" customHeight="1" x14ac:dyDescent="0.25">
      <c r="A116" s="63"/>
      <c r="C116" s="38"/>
      <c r="I116" s="39"/>
    </row>
    <row r="117" spans="1:9" ht="14.25" customHeight="1" x14ac:dyDescent="0.25">
      <c r="A117" s="64"/>
      <c r="C117" s="38"/>
      <c r="I117" s="39"/>
    </row>
    <row r="118" spans="1:9" ht="14.25" customHeight="1" x14ac:dyDescent="0.25">
      <c r="A118" s="64"/>
      <c r="C118" s="38"/>
      <c r="I118" s="39"/>
    </row>
    <row r="119" spans="1:9" ht="14.25" customHeight="1" x14ac:dyDescent="0.25">
      <c r="A119" s="63"/>
      <c r="C119" s="38"/>
      <c r="I119" s="39"/>
    </row>
    <row r="120" spans="1:9" s="44" customFormat="1" ht="12.75" customHeight="1" x14ac:dyDescent="0.25">
      <c r="A120" s="40"/>
      <c r="B120" s="40"/>
      <c r="C120" s="41"/>
      <c r="D120" s="42"/>
      <c r="E120" s="43"/>
      <c r="F120" s="43"/>
      <c r="G120" s="43"/>
    </row>
    <row r="121" spans="1:9" s="45" customFormat="1" ht="11.25" customHeight="1" x14ac:dyDescent="0.25">
      <c r="A121" s="40"/>
      <c r="C121" s="46" t="s">
        <v>18</v>
      </c>
      <c r="E121" s="66" t="s">
        <v>19</v>
      </c>
      <c r="F121" s="66"/>
      <c r="G121" s="62"/>
    </row>
    <row r="122" spans="1:9" s="45" customFormat="1" ht="30" customHeight="1" x14ac:dyDescent="0.25">
      <c r="A122" s="47"/>
      <c r="C122" s="48" t="s">
        <v>20</v>
      </c>
      <c r="E122" s="67" t="s">
        <v>21</v>
      </c>
      <c r="F122" s="67"/>
      <c r="G122" s="62"/>
    </row>
    <row r="123" spans="1:9" s="36" customFormat="1" ht="17.25" customHeight="1" x14ac:dyDescent="0.25">
      <c r="A123" s="49"/>
      <c r="B123" s="51"/>
      <c r="C123" s="51"/>
      <c r="E123" s="51"/>
      <c r="F123" s="50"/>
      <c r="G123" s="50"/>
    </row>
    <row r="124" spans="1:9" s="36" customFormat="1" ht="15" customHeight="1" x14ac:dyDescent="0.25">
      <c r="A124" s="49"/>
      <c r="C124" s="52"/>
      <c r="D124" s="53" t="s">
        <v>22</v>
      </c>
      <c r="E124" s="52"/>
      <c r="F124" s="54"/>
      <c r="G124" s="54"/>
    </row>
    <row r="125" spans="1:9" s="36" customFormat="1" ht="12.95" customHeight="1" x14ac:dyDescent="0.25">
      <c r="A125" s="49"/>
      <c r="C125" s="55"/>
      <c r="D125" s="56" t="s">
        <v>23</v>
      </c>
      <c r="E125" s="55"/>
      <c r="F125" s="57"/>
      <c r="G125" s="57"/>
    </row>
    <row r="126" spans="1:9" x14ac:dyDescent="0.25">
      <c r="A126" s="4"/>
      <c r="E126" s="58"/>
    </row>
    <row r="127" spans="1:9" x14ac:dyDescent="0.25">
      <c r="A127" s="4"/>
      <c r="E127" s="58"/>
    </row>
    <row r="128" spans="1:9" x14ac:dyDescent="0.25">
      <c r="A128" s="4"/>
      <c r="E128" s="58"/>
    </row>
    <row r="129" spans="1:9" x14ac:dyDescent="0.25">
      <c r="A129" s="4"/>
      <c r="E129" s="58"/>
    </row>
    <row r="130" spans="1:9" x14ac:dyDescent="0.25">
      <c r="A130" s="4"/>
      <c r="E130" s="58"/>
    </row>
    <row r="131" spans="1:9" s="37" customFormat="1" ht="21.95" customHeight="1" x14ac:dyDescent="0.25">
      <c r="B131" s="4"/>
      <c r="C131" s="1"/>
      <c r="D131" s="39"/>
      <c r="E131" s="58"/>
      <c r="F131" s="8"/>
      <c r="G131" s="8"/>
      <c r="H131" s="1"/>
      <c r="I131" s="1"/>
    </row>
    <row r="132" spans="1:9" s="37" customFormat="1" ht="21.95" customHeight="1" x14ac:dyDescent="0.25">
      <c r="B132" s="4"/>
      <c r="C132" s="1"/>
      <c r="D132" s="39"/>
      <c r="E132" s="58"/>
      <c r="F132" s="8"/>
      <c r="G132" s="8"/>
      <c r="H132" s="1"/>
      <c r="I132" s="1"/>
    </row>
    <row r="133" spans="1:9" s="37" customFormat="1" ht="21.95" customHeight="1" x14ac:dyDescent="0.25">
      <c r="B133" s="4"/>
      <c r="C133" s="1"/>
      <c r="D133" s="39"/>
      <c r="E133" s="58"/>
      <c r="F133" s="8"/>
      <c r="G133" s="8"/>
      <c r="H133" s="1"/>
      <c r="I133" s="1"/>
    </row>
    <row r="134" spans="1:9" s="37" customFormat="1" ht="21.95" customHeight="1" x14ac:dyDescent="0.25">
      <c r="B134" s="4"/>
      <c r="C134" s="1"/>
      <c r="D134" s="39"/>
      <c r="E134" s="58"/>
      <c r="F134" s="8"/>
      <c r="G134" s="8"/>
      <c r="H134" s="1"/>
      <c r="I134" s="1"/>
    </row>
    <row r="135" spans="1:9" s="37" customFormat="1" ht="21.95" customHeight="1" x14ac:dyDescent="0.25">
      <c r="B135" s="4"/>
      <c r="C135" s="1"/>
      <c r="D135" s="39"/>
      <c r="E135" s="58"/>
      <c r="F135" s="8"/>
      <c r="G135" s="8"/>
      <c r="H135" s="1"/>
      <c r="I135" s="1"/>
    </row>
    <row r="136" spans="1:9" x14ac:dyDescent="0.25">
      <c r="A136" s="4"/>
      <c r="E136" s="58"/>
    </row>
    <row r="137" spans="1:9" x14ac:dyDescent="0.25">
      <c r="A137" s="4"/>
      <c r="E137" s="58"/>
    </row>
    <row r="138" spans="1:9" s="37" customFormat="1" ht="21.95" customHeight="1" x14ac:dyDescent="0.25">
      <c r="B138" s="4"/>
      <c r="C138" s="1"/>
      <c r="D138" s="39"/>
      <c r="E138" s="58"/>
      <c r="F138" s="8"/>
      <c r="G138" s="8"/>
      <c r="H138" s="1"/>
      <c r="I138" s="1"/>
    </row>
    <row r="139" spans="1:9" s="37" customFormat="1" ht="21.95" customHeight="1" x14ac:dyDescent="0.25">
      <c r="B139" s="4"/>
      <c r="C139" s="1"/>
      <c r="D139" s="39"/>
      <c r="E139" s="58"/>
      <c r="F139" s="8"/>
      <c r="G139" s="8"/>
      <c r="H139" s="1"/>
      <c r="I139" s="1"/>
    </row>
    <row r="140" spans="1:9" s="37" customFormat="1" ht="21.95" customHeight="1" x14ac:dyDescent="0.25">
      <c r="B140" s="4"/>
      <c r="C140" s="1"/>
      <c r="D140" s="39"/>
      <c r="E140" s="58"/>
      <c r="F140" s="8"/>
      <c r="G140" s="8"/>
      <c r="H140" s="1"/>
      <c r="I140" s="1"/>
    </row>
    <row r="141" spans="1:9" x14ac:dyDescent="0.25">
      <c r="A141" s="4"/>
      <c r="E141" s="58"/>
    </row>
    <row r="142" spans="1:9" s="37" customFormat="1" ht="33.75" customHeight="1" x14ac:dyDescent="0.25">
      <c r="B142" s="4"/>
      <c r="C142" s="1"/>
      <c r="D142" s="39"/>
      <c r="E142" s="58"/>
      <c r="F142" s="8"/>
      <c r="G142" s="8"/>
      <c r="H142" s="1"/>
      <c r="I142" s="1"/>
    </row>
    <row r="143" spans="1:9" s="37" customFormat="1" ht="21.95" customHeight="1" x14ac:dyDescent="0.25">
      <c r="B143" s="4"/>
      <c r="C143" s="1"/>
      <c r="D143" s="39"/>
      <c r="E143" s="58"/>
      <c r="F143" s="8"/>
      <c r="G143" s="8"/>
      <c r="H143" s="1"/>
      <c r="I143" s="1"/>
    </row>
    <row r="144" spans="1:9" s="37" customFormat="1" ht="21.95" customHeight="1" x14ac:dyDescent="0.25">
      <c r="B144" s="4"/>
      <c r="C144" s="1"/>
      <c r="D144" s="39"/>
      <c r="E144" s="58"/>
      <c r="F144" s="8"/>
      <c r="G144" s="8"/>
      <c r="H144" s="1"/>
      <c r="I144" s="1"/>
    </row>
    <row r="145" spans="1:15" s="37" customFormat="1" ht="21.95" customHeight="1" x14ac:dyDescent="0.25">
      <c r="B145" s="4"/>
      <c r="C145" s="1"/>
      <c r="D145" s="39"/>
      <c r="E145" s="58"/>
      <c r="F145" s="8"/>
      <c r="G145" s="8"/>
      <c r="H145" s="1"/>
      <c r="I145" s="1"/>
    </row>
    <row r="146" spans="1:15" s="37" customFormat="1" ht="21.95" customHeight="1" x14ac:dyDescent="0.25">
      <c r="B146" s="4"/>
      <c r="C146" s="1"/>
      <c r="D146" s="39"/>
      <c r="E146" s="58"/>
      <c r="F146" s="8"/>
      <c r="G146" s="8"/>
      <c r="H146" s="1"/>
      <c r="I146" s="1"/>
    </row>
    <row r="147" spans="1:15" s="37" customFormat="1" ht="21.95" customHeight="1" x14ac:dyDescent="0.25">
      <c r="B147" s="4"/>
      <c r="C147" s="1"/>
      <c r="D147" s="39"/>
      <c r="E147" s="58"/>
      <c r="F147" s="8"/>
      <c r="G147" s="8"/>
      <c r="H147" s="1"/>
      <c r="I147" s="1"/>
    </row>
    <row r="148" spans="1:15" x14ac:dyDescent="0.25">
      <c r="A148" s="4"/>
      <c r="E148" s="58"/>
    </row>
    <row r="149" spans="1:15" x14ac:dyDescent="0.25">
      <c r="A149" s="4"/>
      <c r="B149" s="1"/>
      <c r="E149" s="58"/>
    </row>
    <row r="150" spans="1:15" x14ac:dyDescent="0.25">
      <c r="A150" s="4"/>
      <c r="B150" s="1"/>
      <c r="D150" s="1"/>
      <c r="E150" s="58"/>
    </row>
    <row r="151" spans="1:15" x14ac:dyDescent="0.25">
      <c r="A151" s="4"/>
      <c r="B151" s="1"/>
      <c r="D151" s="1"/>
      <c r="E151" s="58"/>
    </row>
    <row r="152" spans="1:15" s="8" customFormat="1" ht="21.95" customHeight="1" x14ac:dyDescent="0.25">
      <c r="A152" s="4"/>
      <c r="B152" s="1"/>
      <c r="C152" s="1"/>
      <c r="D152" s="1"/>
      <c r="E152" s="58"/>
      <c r="H152" s="1"/>
      <c r="I152" s="1"/>
      <c r="J152" s="1"/>
      <c r="K152" s="1"/>
      <c r="L152" s="1"/>
      <c r="M152" s="1"/>
      <c r="N152" s="1"/>
      <c r="O152" s="1"/>
    </row>
    <row r="153" spans="1:15" s="8" customFormat="1" ht="21.95" customHeight="1" x14ac:dyDescent="0.25">
      <c r="A153" s="4"/>
      <c r="B153" s="1"/>
      <c r="C153" s="1"/>
      <c r="D153" s="1"/>
      <c r="E153" s="58"/>
      <c r="H153" s="1"/>
      <c r="I153" s="1"/>
      <c r="J153" s="1"/>
      <c r="K153" s="1"/>
      <c r="L153" s="1"/>
      <c r="M153" s="1"/>
      <c r="N153" s="1"/>
      <c r="O153" s="1"/>
    </row>
    <row r="154" spans="1:15" s="8" customFormat="1" ht="21.95" customHeight="1" x14ac:dyDescent="0.25">
      <c r="A154" s="4"/>
      <c r="B154" s="1"/>
      <c r="C154" s="1"/>
      <c r="D154" s="1"/>
      <c r="E154" s="58"/>
      <c r="H154" s="1"/>
      <c r="I154" s="1"/>
      <c r="J154" s="1"/>
      <c r="K154" s="1"/>
      <c r="L154" s="1"/>
      <c r="M154" s="1"/>
      <c r="N154" s="1"/>
      <c r="O154" s="1"/>
    </row>
    <row r="155" spans="1:15" s="8" customFormat="1" ht="21.95" customHeight="1" x14ac:dyDescent="0.25">
      <c r="A155" s="4"/>
      <c r="B155" s="1"/>
      <c r="C155" s="1"/>
      <c r="D155" s="1"/>
      <c r="E155" s="58"/>
      <c r="H155" s="1"/>
      <c r="I155" s="1"/>
      <c r="J155" s="1"/>
      <c r="K155" s="1"/>
      <c r="L155" s="1"/>
      <c r="M155" s="1"/>
      <c r="N155" s="1"/>
      <c r="O155" s="1"/>
    </row>
    <row r="156" spans="1:15" s="8" customFormat="1" ht="21.95" customHeight="1" x14ac:dyDescent="0.25">
      <c r="A156" s="4"/>
      <c r="B156" s="1"/>
      <c r="C156" s="1"/>
      <c r="D156" s="1"/>
      <c r="E156" s="58"/>
      <c r="H156" s="1"/>
      <c r="I156" s="1"/>
      <c r="J156" s="1"/>
      <c r="K156" s="1"/>
      <c r="L156" s="1"/>
      <c r="M156" s="1"/>
      <c r="N156" s="1"/>
      <c r="O156" s="1"/>
    </row>
    <row r="157" spans="1:15" s="8" customFormat="1" ht="21.95" customHeight="1" x14ac:dyDescent="0.25">
      <c r="A157" s="4"/>
      <c r="B157" s="1"/>
      <c r="C157" s="1"/>
      <c r="D157" s="1"/>
      <c r="E157" s="58"/>
      <c r="H157" s="1"/>
      <c r="I157" s="1"/>
      <c r="J157" s="1"/>
      <c r="K157" s="1"/>
      <c r="L157" s="1"/>
      <c r="M157" s="1"/>
      <c r="N157" s="1"/>
      <c r="O157" s="1"/>
    </row>
    <row r="158" spans="1:15" s="8" customFormat="1" x14ac:dyDescent="0.25">
      <c r="A158" s="4"/>
      <c r="B158" s="1"/>
      <c r="C158" s="1"/>
      <c r="D158" s="1"/>
      <c r="E158" s="58"/>
      <c r="H158" s="1"/>
      <c r="I158" s="1"/>
      <c r="J158" s="1"/>
      <c r="K158" s="1"/>
      <c r="L158" s="1"/>
      <c r="M158" s="1"/>
      <c r="N158" s="1"/>
      <c r="O158" s="1"/>
    </row>
    <row r="159" spans="1:15" s="8" customFormat="1" x14ac:dyDescent="0.25">
      <c r="A159" s="4"/>
      <c r="B159" s="1"/>
      <c r="C159" s="1"/>
      <c r="D159" s="1"/>
      <c r="E159" s="58"/>
      <c r="H159" s="1"/>
      <c r="I159" s="1"/>
      <c r="J159" s="1"/>
      <c r="K159" s="1"/>
      <c r="L159" s="1"/>
      <c r="M159" s="1"/>
      <c r="N159" s="1"/>
      <c r="O159" s="1"/>
    </row>
    <row r="160" spans="1:15" s="8" customFormat="1" x14ac:dyDescent="0.25">
      <c r="A160" s="4"/>
      <c r="B160" s="1"/>
      <c r="C160" s="1"/>
      <c r="D160" s="1"/>
      <c r="E160" s="58"/>
      <c r="H160" s="1"/>
      <c r="I160" s="1"/>
      <c r="J160" s="1"/>
      <c r="K160" s="1"/>
      <c r="L160" s="1"/>
      <c r="M160" s="1"/>
      <c r="N160" s="1"/>
      <c r="O160" s="1"/>
    </row>
    <row r="161" spans="1:15" s="8" customFormat="1" x14ac:dyDescent="0.25">
      <c r="A161" s="4"/>
      <c r="B161" s="1"/>
      <c r="C161" s="1"/>
      <c r="D161" s="1"/>
      <c r="E161" s="58"/>
      <c r="H161" s="1"/>
      <c r="I161" s="1"/>
      <c r="J161" s="1"/>
      <c r="K161" s="1"/>
      <c r="L161" s="1"/>
      <c r="M161" s="1"/>
      <c r="N161" s="1"/>
      <c r="O161" s="1"/>
    </row>
    <row r="162" spans="1:15" s="8" customFormat="1" ht="21.95" customHeight="1" x14ac:dyDescent="0.25">
      <c r="A162" s="4"/>
      <c r="B162" s="1"/>
      <c r="C162" s="1"/>
      <c r="D162" s="1"/>
      <c r="E162" s="58"/>
      <c r="H162" s="1"/>
      <c r="I162" s="1"/>
      <c r="J162" s="1"/>
      <c r="K162" s="1"/>
      <c r="L162" s="1"/>
      <c r="M162" s="1"/>
      <c r="N162" s="1"/>
      <c r="O162" s="1"/>
    </row>
    <row r="163" spans="1:15" s="8" customFormat="1" x14ac:dyDescent="0.25">
      <c r="A163" s="4"/>
      <c r="B163" s="1"/>
      <c r="C163" s="1"/>
      <c r="D163" s="1"/>
      <c r="E163" s="58"/>
      <c r="H163" s="1"/>
      <c r="I163" s="1"/>
      <c r="J163" s="1"/>
      <c r="K163" s="1"/>
      <c r="L163" s="1"/>
      <c r="M163" s="1"/>
      <c r="N163" s="1"/>
      <c r="O163" s="1"/>
    </row>
    <row r="164" spans="1:15" s="8" customFormat="1" ht="21.95" customHeight="1" x14ac:dyDescent="0.25">
      <c r="A164" s="4"/>
      <c r="B164" s="1"/>
      <c r="C164" s="1"/>
      <c r="D164" s="1"/>
      <c r="E164" s="58"/>
      <c r="H164" s="1"/>
      <c r="I164" s="1"/>
      <c r="J164" s="1"/>
      <c r="K164" s="1"/>
      <c r="L164" s="1"/>
      <c r="M164" s="1"/>
      <c r="N164" s="1"/>
      <c r="O164" s="1"/>
    </row>
    <row r="165" spans="1:15" s="8" customFormat="1" ht="21.95" customHeight="1" x14ac:dyDescent="0.25">
      <c r="A165" s="4"/>
      <c r="B165" s="1"/>
      <c r="C165" s="1"/>
      <c r="D165" s="1"/>
      <c r="E165" s="58"/>
      <c r="H165" s="1"/>
      <c r="I165" s="1"/>
      <c r="J165" s="1"/>
      <c r="K165" s="1"/>
      <c r="L165" s="1"/>
      <c r="M165" s="1"/>
      <c r="N165" s="1"/>
      <c r="O165" s="1"/>
    </row>
    <row r="166" spans="1:15" s="8" customFormat="1" ht="21.95" customHeight="1" x14ac:dyDescent="0.25">
      <c r="A166" s="4"/>
      <c r="B166" s="1"/>
      <c r="C166" s="1"/>
      <c r="D166" s="1"/>
      <c r="E166" s="58"/>
      <c r="H166" s="1"/>
      <c r="I166" s="1"/>
      <c r="J166" s="1"/>
      <c r="K166" s="1"/>
      <c r="L166" s="1"/>
      <c r="M166" s="1"/>
      <c r="N166" s="1"/>
      <c r="O166" s="1"/>
    </row>
    <row r="167" spans="1:15" s="8" customFormat="1" ht="21.95" customHeight="1" x14ac:dyDescent="0.25">
      <c r="A167" s="4"/>
      <c r="B167" s="1"/>
      <c r="C167" s="1"/>
      <c r="D167" s="1"/>
      <c r="H167" s="1"/>
      <c r="I167" s="1"/>
      <c r="J167" s="1"/>
      <c r="K167" s="1"/>
      <c r="L167" s="1"/>
      <c r="M167" s="1"/>
      <c r="N167" s="1"/>
      <c r="O167" s="1"/>
    </row>
    <row r="168" spans="1:15" s="8" customFormat="1" ht="21.95" customHeight="1" x14ac:dyDescent="0.25">
      <c r="A168" s="4"/>
      <c r="B168" s="1"/>
      <c r="C168" s="1"/>
      <c r="D168" s="1"/>
      <c r="H168" s="1"/>
      <c r="I168" s="1"/>
      <c r="J168" s="1"/>
      <c r="K168" s="1"/>
      <c r="L168" s="1"/>
      <c r="M168" s="1"/>
      <c r="N168" s="1"/>
      <c r="O168" s="1"/>
    </row>
    <row r="169" spans="1:15" s="8" customFormat="1" x14ac:dyDescent="0.25">
      <c r="A169" s="4"/>
      <c r="B169" s="1"/>
      <c r="C169" s="1"/>
      <c r="D169" s="1"/>
      <c r="H169" s="1"/>
      <c r="I169" s="1"/>
      <c r="J169" s="1"/>
      <c r="K169" s="1"/>
      <c r="L169" s="1"/>
      <c r="M169" s="1"/>
      <c r="N169" s="1"/>
      <c r="O169" s="1"/>
    </row>
    <row r="170" spans="1:15" s="8" customFormat="1" ht="21.95" customHeight="1" x14ac:dyDescent="0.25">
      <c r="A170" s="4"/>
      <c r="B170" s="1"/>
      <c r="C170" s="1"/>
      <c r="D170" s="1"/>
      <c r="H170" s="1"/>
      <c r="I170" s="1"/>
      <c r="J170" s="1"/>
      <c r="K170" s="1"/>
      <c r="L170" s="1"/>
      <c r="M170" s="1"/>
      <c r="N170" s="1"/>
      <c r="O170" s="1"/>
    </row>
    <row r="171" spans="1:15" s="8" customFormat="1" ht="21.95" customHeight="1" x14ac:dyDescent="0.25">
      <c r="A171" s="4"/>
      <c r="B171" s="1"/>
      <c r="C171" s="1"/>
      <c r="D171" s="1"/>
      <c r="H171" s="1"/>
      <c r="I171" s="1"/>
      <c r="J171" s="1"/>
      <c r="K171" s="1"/>
      <c r="L171" s="1"/>
      <c r="M171" s="1"/>
      <c r="N171" s="1"/>
      <c r="O171" s="1"/>
    </row>
    <row r="172" spans="1:15" s="8" customFormat="1" ht="21.95" customHeight="1" x14ac:dyDescent="0.25">
      <c r="A172" s="4"/>
      <c r="B172" s="1"/>
      <c r="C172" s="1"/>
      <c r="D172" s="1"/>
      <c r="H172" s="1"/>
      <c r="I172" s="1"/>
      <c r="J172" s="1"/>
      <c r="K172" s="1"/>
      <c r="L172" s="1"/>
      <c r="M172" s="1"/>
      <c r="N172" s="1"/>
      <c r="O172" s="1"/>
    </row>
    <row r="173" spans="1:15" s="8" customFormat="1" ht="21.95" customHeight="1" x14ac:dyDescent="0.25">
      <c r="A173" s="4"/>
      <c r="B173" s="1"/>
      <c r="C173" s="1"/>
      <c r="D173" s="1"/>
      <c r="H173" s="1"/>
      <c r="I173" s="1"/>
      <c r="J173" s="1"/>
      <c r="K173" s="1"/>
      <c r="L173" s="1"/>
      <c r="M173" s="1"/>
      <c r="N173" s="1"/>
      <c r="O173" s="1"/>
    </row>
    <row r="174" spans="1:15" s="8" customFormat="1" ht="21.95" customHeight="1" x14ac:dyDescent="0.25">
      <c r="A174" s="4"/>
      <c r="B174" s="1"/>
      <c r="C174" s="1"/>
      <c r="D174" s="1"/>
      <c r="H174" s="1"/>
      <c r="I174" s="1"/>
      <c r="J174" s="1"/>
      <c r="K174" s="1"/>
      <c r="L174" s="1"/>
      <c r="M174" s="1"/>
      <c r="N174" s="1"/>
      <c r="O174" s="1"/>
    </row>
    <row r="175" spans="1:15" s="8" customFormat="1" ht="21.95" customHeight="1" x14ac:dyDescent="0.25">
      <c r="A175" s="4"/>
      <c r="B175" s="1"/>
      <c r="C175" s="1"/>
      <c r="D175" s="1"/>
      <c r="H175" s="1"/>
      <c r="I175" s="1"/>
      <c r="J175" s="1"/>
      <c r="K175" s="1"/>
      <c r="L175" s="1"/>
      <c r="M175" s="1"/>
      <c r="N175" s="1"/>
      <c r="O175" s="1"/>
    </row>
    <row r="176" spans="1:15" s="8" customFormat="1" x14ac:dyDescent="0.25">
      <c r="A176" s="4"/>
      <c r="B176" s="1"/>
      <c r="C176" s="1"/>
      <c r="D176" s="1"/>
      <c r="H176" s="1"/>
      <c r="I176" s="1"/>
      <c r="J176" s="1"/>
      <c r="K176" s="1"/>
      <c r="L176" s="1"/>
      <c r="M176" s="1"/>
      <c r="N176" s="1"/>
      <c r="O176" s="1"/>
    </row>
    <row r="177" spans="1:15" s="8" customFormat="1" x14ac:dyDescent="0.25">
      <c r="A177" s="4"/>
      <c r="B177" s="1"/>
      <c r="C177" s="1"/>
      <c r="D177" s="1"/>
      <c r="H177" s="1"/>
      <c r="I177" s="1"/>
      <c r="J177" s="1"/>
      <c r="K177" s="1"/>
      <c r="L177" s="1"/>
      <c r="M177" s="1"/>
      <c r="N177" s="1"/>
      <c r="O177" s="1"/>
    </row>
    <row r="178" spans="1:15" s="8" customFormat="1" x14ac:dyDescent="0.25">
      <c r="A178" s="4"/>
      <c r="B178" s="1"/>
      <c r="C178" s="1"/>
      <c r="D178" s="1"/>
      <c r="H178" s="1"/>
      <c r="I178" s="1"/>
      <c r="J178" s="1"/>
      <c r="K178" s="1"/>
      <c r="L178" s="1"/>
      <c r="M178" s="1"/>
      <c r="N178" s="1"/>
      <c r="O178" s="1"/>
    </row>
    <row r="179" spans="1:15" s="8" customFormat="1" ht="21.95" customHeight="1" x14ac:dyDescent="0.25">
      <c r="A179" s="4"/>
      <c r="B179" s="1"/>
      <c r="C179" s="1"/>
      <c r="D179" s="1"/>
      <c r="H179" s="1"/>
      <c r="I179" s="1"/>
      <c r="J179" s="1"/>
      <c r="K179" s="1"/>
      <c r="L179" s="1"/>
      <c r="M179" s="1"/>
      <c r="N179" s="1"/>
      <c r="O179" s="1"/>
    </row>
    <row r="180" spans="1:15" s="8" customFormat="1" ht="21.95" customHeight="1" x14ac:dyDescent="0.25">
      <c r="A180" s="4"/>
      <c r="B180" s="1"/>
      <c r="C180" s="1"/>
      <c r="D180" s="1"/>
      <c r="H180" s="1"/>
      <c r="I180" s="1"/>
      <c r="J180" s="1"/>
      <c r="K180" s="1"/>
      <c r="L180" s="1"/>
      <c r="M180" s="1"/>
      <c r="N180" s="1"/>
      <c r="O180" s="1"/>
    </row>
    <row r="181" spans="1:15" s="8" customFormat="1" ht="21.95" customHeight="1" x14ac:dyDescent="0.25">
      <c r="A181" s="37"/>
      <c r="B181" s="4"/>
      <c r="C181" s="1"/>
      <c r="D181" s="1"/>
      <c r="H181" s="1"/>
      <c r="I181" s="1"/>
      <c r="J181" s="1"/>
      <c r="K181" s="1"/>
      <c r="L181" s="1"/>
      <c r="M181" s="1"/>
      <c r="N181" s="1"/>
      <c r="O181" s="1"/>
    </row>
    <row r="187" spans="1:15" hidden="1" x14ac:dyDescent="0.25"/>
    <row r="188" spans="1:15" s="59" customFormat="1" ht="32.1" customHeight="1" x14ac:dyDescent="0.25">
      <c r="A188" s="37"/>
      <c r="B188" s="4"/>
      <c r="C188" s="1"/>
      <c r="D188" s="39"/>
      <c r="E188" s="8"/>
      <c r="F188" s="8"/>
      <c r="G188" s="8"/>
    </row>
    <row r="197" spans="1:15" x14ac:dyDescent="0.25">
      <c r="A197" s="4"/>
      <c r="B197" s="1"/>
    </row>
    <row r="198" spans="1:15" x14ac:dyDescent="0.25">
      <c r="A198" s="4"/>
      <c r="B198" s="1"/>
      <c r="D198" s="1"/>
    </row>
    <row r="199" spans="1:15" x14ac:dyDescent="0.25">
      <c r="A199" s="4"/>
      <c r="B199" s="1"/>
      <c r="D199" s="1"/>
    </row>
    <row r="200" spans="1:15" s="8" customFormat="1" x14ac:dyDescent="0.25">
      <c r="A200" s="4"/>
      <c r="B200" s="1"/>
      <c r="C200" s="1"/>
      <c r="D200" s="1"/>
      <c r="H200" s="1"/>
      <c r="I200" s="1"/>
      <c r="J200" s="1"/>
      <c r="K200" s="1"/>
      <c r="L200" s="1"/>
      <c r="M200" s="1"/>
      <c r="N200" s="1"/>
      <c r="O200" s="1"/>
    </row>
    <row r="201" spans="1:15" s="8" customFormat="1" x14ac:dyDescent="0.25">
      <c r="A201" s="4"/>
      <c r="B201" s="1"/>
      <c r="C201" s="1"/>
      <c r="D201" s="1"/>
      <c r="H201" s="1"/>
      <c r="I201" s="1"/>
      <c r="J201" s="1"/>
      <c r="K201" s="1"/>
      <c r="L201" s="1"/>
      <c r="M201" s="1"/>
      <c r="N201" s="1"/>
      <c r="O201" s="1"/>
    </row>
    <row r="202" spans="1:15" s="8" customFormat="1" x14ac:dyDescent="0.25">
      <c r="A202" s="4"/>
      <c r="B202" s="1"/>
      <c r="C202" s="1"/>
      <c r="D202" s="1"/>
      <c r="H202" s="1"/>
      <c r="I202" s="1"/>
      <c r="J202" s="1"/>
      <c r="K202" s="1"/>
      <c r="L202" s="1"/>
      <c r="M202" s="1"/>
      <c r="N202" s="1"/>
      <c r="O202" s="1"/>
    </row>
    <row r="203" spans="1:15" s="8" customFormat="1" x14ac:dyDescent="0.25">
      <c r="A203" s="4"/>
      <c r="B203" s="1"/>
      <c r="C203" s="1"/>
      <c r="D203" s="1"/>
      <c r="H203" s="1"/>
      <c r="I203" s="1"/>
      <c r="J203" s="1"/>
      <c r="K203" s="1"/>
      <c r="L203" s="1"/>
      <c r="M203" s="1"/>
      <c r="N203" s="1"/>
      <c r="O203" s="1"/>
    </row>
    <row r="204" spans="1:15" s="8" customFormat="1" x14ac:dyDescent="0.25">
      <c r="A204" s="4"/>
      <c r="B204" s="1"/>
      <c r="C204" s="1"/>
      <c r="D204" s="1"/>
      <c r="H204" s="1"/>
      <c r="I204" s="1"/>
      <c r="J204" s="1"/>
      <c r="K204" s="1"/>
      <c r="L204" s="1"/>
      <c r="M204" s="1"/>
      <c r="N204" s="1"/>
      <c r="O204" s="1"/>
    </row>
    <row r="205" spans="1:15" s="8" customFormat="1" x14ac:dyDescent="0.25">
      <c r="A205" s="4"/>
      <c r="B205" s="1"/>
      <c r="C205" s="1"/>
      <c r="D205" s="1"/>
      <c r="H205" s="1"/>
      <c r="I205" s="1"/>
      <c r="J205" s="1"/>
      <c r="K205" s="1"/>
      <c r="L205" s="1"/>
      <c r="M205" s="1"/>
      <c r="N205" s="1"/>
      <c r="O205" s="1"/>
    </row>
    <row r="206" spans="1:15" s="8" customFormat="1" x14ac:dyDescent="0.25">
      <c r="A206" s="4"/>
      <c r="B206" s="1"/>
      <c r="C206" s="1"/>
      <c r="D206" s="1"/>
      <c r="H206" s="1"/>
      <c r="I206" s="1"/>
      <c r="J206" s="1"/>
      <c r="K206" s="1"/>
      <c r="L206" s="1"/>
      <c r="M206" s="1"/>
      <c r="N206" s="1"/>
      <c r="O206" s="1"/>
    </row>
    <row r="207" spans="1:15" s="8" customFormat="1" x14ac:dyDescent="0.25">
      <c r="A207" s="4"/>
      <c r="B207" s="1"/>
      <c r="C207" s="1"/>
      <c r="D207" s="1"/>
      <c r="H207" s="1"/>
      <c r="I207" s="1"/>
      <c r="J207" s="1"/>
      <c r="K207" s="1"/>
      <c r="L207" s="1"/>
      <c r="M207" s="1"/>
      <c r="N207" s="1"/>
      <c r="O207" s="1"/>
    </row>
    <row r="208" spans="1:15" s="8" customFormat="1" x14ac:dyDescent="0.25">
      <c r="A208" s="4"/>
      <c r="B208" s="1"/>
      <c r="C208" s="1"/>
      <c r="D208" s="1"/>
      <c r="H208" s="1"/>
      <c r="I208" s="1"/>
      <c r="J208" s="1"/>
      <c r="K208" s="1"/>
      <c r="L208" s="1"/>
      <c r="M208" s="1"/>
      <c r="N208" s="1"/>
      <c r="O208" s="1"/>
    </row>
    <row r="209" spans="1:15" s="8" customFormat="1" x14ac:dyDescent="0.25">
      <c r="A209" s="4"/>
      <c r="B209" s="1"/>
      <c r="C209" s="1"/>
      <c r="D209" s="1"/>
      <c r="H209" s="1"/>
      <c r="I209" s="1"/>
      <c r="J209" s="1"/>
      <c r="K209" s="1"/>
      <c r="L209" s="1"/>
      <c r="M209" s="1"/>
      <c r="N209" s="1"/>
      <c r="O209" s="1"/>
    </row>
    <row r="210" spans="1:15" s="8" customFormat="1" x14ac:dyDescent="0.25">
      <c r="A210" s="4"/>
      <c r="B210" s="1"/>
      <c r="C210" s="1"/>
      <c r="D210" s="1"/>
      <c r="H210" s="1"/>
      <c r="I210" s="1"/>
      <c r="J210" s="1"/>
      <c r="K210" s="1"/>
      <c r="L210" s="1"/>
      <c r="M210" s="1"/>
      <c r="N210" s="1"/>
      <c r="O210" s="1"/>
    </row>
    <row r="211" spans="1:15" s="8" customFormat="1" x14ac:dyDescent="0.25">
      <c r="A211" s="4"/>
      <c r="B211" s="1"/>
      <c r="C211" s="1"/>
      <c r="D211" s="1"/>
      <c r="H211" s="1"/>
      <c r="I211" s="1"/>
      <c r="J211" s="1"/>
      <c r="K211" s="1"/>
      <c r="L211" s="1"/>
      <c r="M211" s="1"/>
      <c r="N211" s="1"/>
      <c r="O211" s="1"/>
    </row>
    <row r="212" spans="1:15" s="8" customFormat="1" x14ac:dyDescent="0.25">
      <c r="A212" s="4"/>
      <c r="B212" s="1"/>
      <c r="C212" s="1"/>
      <c r="D212" s="1"/>
      <c r="H212" s="1"/>
      <c r="I212" s="1"/>
      <c r="J212" s="1"/>
      <c r="K212" s="1"/>
      <c r="L212" s="1"/>
      <c r="M212" s="1"/>
      <c r="N212" s="1"/>
      <c r="O212" s="1"/>
    </row>
    <row r="213" spans="1:15" s="8" customFormat="1" x14ac:dyDescent="0.25">
      <c r="A213" s="4"/>
      <c r="B213" s="1"/>
      <c r="C213" s="1"/>
      <c r="D213" s="1"/>
      <c r="H213" s="1"/>
      <c r="I213" s="1"/>
      <c r="J213" s="1"/>
      <c r="K213" s="1"/>
      <c r="L213" s="1"/>
      <c r="M213" s="1"/>
      <c r="N213" s="1"/>
      <c r="O213" s="1"/>
    </row>
    <row r="214" spans="1:15" s="8" customFormat="1" x14ac:dyDescent="0.25">
      <c r="A214" s="4"/>
      <c r="B214" s="1"/>
      <c r="C214" s="1"/>
      <c r="D214" s="1"/>
      <c r="H214" s="1"/>
      <c r="I214" s="1"/>
      <c r="J214" s="1"/>
      <c r="K214" s="1"/>
      <c r="L214" s="1"/>
      <c r="M214" s="1"/>
      <c r="N214" s="1"/>
      <c r="O214" s="1"/>
    </row>
    <row r="215" spans="1:15" s="8" customFormat="1" x14ac:dyDescent="0.25">
      <c r="A215" s="4"/>
      <c r="B215" s="1"/>
      <c r="C215" s="1"/>
      <c r="D215" s="1"/>
      <c r="H215" s="1"/>
      <c r="I215" s="1"/>
      <c r="J215" s="1"/>
      <c r="K215" s="1"/>
      <c r="L215" s="1"/>
      <c r="M215" s="1"/>
      <c r="N215" s="1"/>
      <c r="O215" s="1"/>
    </row>
    <row r="216" spans="1:15" s="8" customFormat="1" x14ac:dyDescent="0.25">
      <c r="A216" s="4"/>
      <c r="B216" s="1"/>
      <c r="C216" s="1"/>
      <c r="D216" s="1"/>
      <c r="H216" s="1"/>
      <c r="I216" s="1"/>
      <c r="J216" s="1"/>
      <c r="K216" s="1"/>
      <c r="L216" s="1"/>
      <c r="M216" s="1"/>
      <c r="N216" s="1"/>
      <c r="O216" s="1"/>
    </row>
    <row r="217" spans="1:15" s="8" customFormat="1" x14ac:dyDescent="0.25">
      <c r="A217" s="4"/>
      <c r="B217" s="1"/>
      <c r="C217" s="1"/>
      <c r="D217" s="1"/>
      <c r="H217" s="1"/>
      <c r="I217" s="1"/>
      <c r="J217" s="1"/>
      <c r="K217" s="1"/>
      <c r="L217" s="1"/>
      <c r="M217" s="1"/>
      <c r="N217" s="1"/>
      <c r="O217" s="1"/>
    </row>
    <row r="218" spans="1:15" s="8" customFormat="1" x14ac:dyDescent="0.25">
      <c r="A218" s="4"/>
      <c r="B218" s="1"/>
      <c r="C218" s="1"/>
      <c r="D218" s="1"/>
      <c r="H218" s="1"/>
      <c r="I218" s="1"/>
      <c r="J218" s="1"/>
      <c r="K218" s="1"/>
      <c r="L218" s="1"/>
      <c r="M218" s="1"/>
      <c r="N218" s="1"/>
      <c r="O218" s="1"/>
    </row>
    <row r="219" spans="1:15" s="8" customFormat="1" x14ac:dyDescent="0.25">
      <c r="A219" s="4"/>
      <c r="B219" s="1"/>
      <c r="C219" s="1"/>
      <c r="D219" s="1"/>
      <c r="H219" s="1"/>
      <c r="I219" s="1"/>
      <c r="J219" s="1"/>
      <c r="K219" s="1"/>
      <c r="L219" s="1"/>
      <c r="M219" s="1"/>
      <c r="N219" s="1"/>
      <c r="O219" s="1"/>
    </row>
    <row r="220" spans="1:15" s="8" customFormat="1" x14ac:dyDescent="0.25">
      <c r="A220" s="4"/>
      <c r="B220" s="1"/>
      <c r="C220" s="1"/>
      <c r="D220" s="1"/>
      <c r="H220" s="1"/>
      <c r="I220" s="1"/>
      <c r="J220" s="1"/>
      <c r="K220" s="1"/>
      <c r="L220" s="1"/>
      <c r="M220" s="1"/>
      <c r="N220" s="1"/>
      <c r="O220" s="1"/>
    </row>
    <row r="221" spans="1:15" s="8" customFormat="1" x14ac:dyDescent="0.25">
      <c r="A221" s="4"/>
      <c r="B221" s="1"/>
      <c r="C221" s="1"/>
      <c r="D221" s="1"/>
      <c r="H221" s="1"/>
      <c r="I221" s="1"/>
      <c r="J221" s="1"/>
      <c r="K221" s="1"/>
      <c r="L221" s="1"/>
      <c r="M221" s="1"/>
      <c r="N221" s="1"/>
      <c r="O221" s="1"/>
    </row>
    <row r="222" spans="1:15" s="8" customFormat="1" x14ac:dyDescent="0.25">
      <c r="A222" s="4"/>
      <c r="B222" s="1"/>
      <c r="C222" s="1"/>
      <c r="D222" s="1"/>
      <c r="H222" s="1"/>
      <c r="I222" s="1"/>
      <c r="J222" s="1"/>
      <c r="K222" s="1"/>
      <c r="L222" s="1"/>
      <c r="M222" s="1"/>
      <c r="N222" s="1"/>
      <c r="O222" s="1"/>
    </row>
    <row r="223" spans="1:15" s="8" customFormat="1" x14ac:dyDescent="0.25">
      <c r="A223" s="4"/>
      <c r="B223" s="1"/>
      <c r="C223" s="1"/>
      <c r="D223" s="1"/>
      <c r="H223" s="1"/>
      <c r="I223" s="1"/>
      <c r="J223" s="1"/>
      <c r="K223" s="1"/>
      <c r="L223" s="1"/>
      <c r="M223" s="1"/>
      <c r="N223" s="1"/>
      <c r="O223" s="1"/>
    </row>
    <row r="224" spans="1:15" s="8" customFormat="1" x14ac:dyDescent="0.25">
      <c r="A224" s="4"/>
      <c r="B224" s="1"/>
      <c r="C224" s="1"/>
      <c r="D224" s="1"/>
      <c r="H224" s="1"/>
      <c r="I224" s="1"/>
      <c r="J224" s="1"/>
      <c r="K224" s="1"/>
      <c r="L224" s="1"/>
      <c r="M224" s="1"/>
      <c r="N224" s="1"/>
      <c r="O224" s="1"/>
    </row>
    <row r="225" spans="1:15" s="8" customFormat="1" x14ac:dyDescent="0.25">
      <c r="A225" s="4"/>
      <c r="B225" s="1"/>
      <c r="C225" s="1"/>
      <c r="D225" s="1"/>
      <c r="H225" s="1"/>
      <c r="I225" s="1"/>
      <c r="J225" s="1"/>
      <c r="K225" s="1"/>
      <c r="L225" s="1"/>
      <c r="M225" s="1"/>
      <c r="N225" s="1"/>
      <c r="O225" s="1"/>
    </row>
    <row r="226" spans="1:15" s="8" customFormat="1" x14ac:dyDescent="0.25">
      <c r="A226" s="4"/>
      <c r="B226" s="1"/>
      <c r="C226" s="1"/>
      <c r="D226" s="1"/>
      <c r="H226" s="1"/>
      <c r="I226" s="1"/>
      <c r="J226" s="1"/>
      <c r="K226" s="1"/>
      <c r="L226" s="1"/>
      <c r="M226" s="1"/>
      <c r="N226" s="1"/>
      <c r="O226" s="1"/>
    </row>
    <row r="227" spans="1:15" s="8" customFormat="1" x14ac:dyDescent="0.25">
      <c r="A227" s="4"/>
      <c r="B227" s="1"/>
      <c r="C227" s="1"/>
      <c r="D227" s="1"/>
      <c r="H227" s="1"/>
      <c r="I227" s="1"/>
      <c r="J227" s="1"/>
      <c r="K227" s="1"/>
      <c r="L227" s="1"/>
      <c r="M227" s="1"/>
      <c r="N227" s="1"/>
      <c r="O227" s="1"/>
    </row>
    <row r="228" spans="1:15" s="8" customFormat="1" x14ac:dyDescent="0.25">
      <c r="A228" s="4"/>
      <c r="B228" s="1"/>
      <c r="C228" s="1"/>
      <c r="D228" s="1"/>
      <c r="H228" s="1"/>
      <c r="I228" s="1"/>
      <c r="J228" s="1"/>
      <c r="K228" s="1"/>
      <c r="L228" s="1"/>
      <c r="M228" s="1"/>
      <c r="N228" s="1"/>
      <c r="O228" s="1"/>
    </row>
    <row r="229" spans="1:15" s="8" customFormat="1" x14ac:dyDescent="0.25">
      <c r="A229" s="4"/>
      <c r="B229" s="1"/>
      <c r="C229" s="1"/>
      <c r="D229" s="1"/>
      <c r="H229" s="1"/>
      <c r="I229" s="1"/>
      <c r="J229" s="1"/>
      <c r="K229" s="1"/>
      <c r="L229" s="1"/>
      <c r="M229" s="1"/>
      <c r="N229" s="1"/>
      <c r="O229" s="1"/>
    </row>
    <row r="230" spans="1:15" s="8" customFormat="1" x14ac:dyDescent="0.25">
      <c r="A230" s="4"/>
      <c r="B230" s="1"/>
      <c r="C230" s="1"/>
      <c r="D230" s="1"/>
      <c r="H230" s="1"/>
      <c r="I230" s="1"/>
      <c r="J230" s="1"/>
      <c r="K230" s="1"/>
      <c r="L230" s="1"/>
      <c r="M230" s="1"/>
      <c r="N230" s="1"/>
      <c r="O230" s="1"/>
    </row>
    <row r="231" spans="1:15" s="8" customFormat="1" x14ac:dyDescent="0.25">
      <c r="A231" s="4"/>
      <c r="B231" s="1"/>
      <c r="C231" s="1"/>
      <c r="D231" s="1"/>
      <c r="H231" s="1"/>
      <c r="I231" s="1"/>
      <c r="J231" s="1"/>
      <c r="K231" s="1"/>
      <c r="L231" s="1"/>
      <c r="M231" s="1"/>
      <c r="N231" s="1"/>
      <c r="O231" s="1"/>
    </row>
    <row r="232" spans="1:15" s="8" customFormat="1" x14ac:dyDescent="0.25">
      <c r="A232" s="4"/>
      <c r="B232" s="1"/>
      <c r="C232" s="1"/>
      <c r="D232" s="1"/>
      <c r="H232" s="1"/>
      <c r="I232" s="1"/>
      <c r="J232" s="1"/>
      <c r="K232" s="1"/>
      <c r="L232" s="1"/>
      <c r="M232" s="1"/>
      <c r="N232" s="1"/>
      <c r="O232" s="1"/>
    </row>
    <row r="233" spans="1:15" s="8" customFormat="1" x14ac:dyDescent="0.25">
      <c r="A233" s="37"/>
      <c r="B233" s="4"/>
      <c r="C233" s="1"/>
      <c r="D233" s="1"/>
      <c r="H233" s="1"/>
      <c r="I233" s="1"/>
      <c r="J233" s="1"/>
      <c r="K233" s="1"/>
      <c r="L233" s="1"/>
      <c r="M233" s="1"/>
      <c r="N233" s="1"/>
      <c r="O233" s="1"/>
    </row>
    <row r="275" spans="1:15" s="8" customFormat="1" x14ac:dyDescent="0.25">
      <c r="A275" s="4"/>
      <c r="B275" s="1"/>
      <c r="C275" s="1"/>
      <c r="D275" s="39"/>
      <c r="H275" s="1"/>
      <c r="I275" s="1"/>
      <c r="J275" s="1"/>
      <c r="K275" s="1"/>
      <c r="L275" s="1"/>
      <c r="M275" s="1"/>
      <c r="N275" s="1"/>
      <c r="O275" s="1"/>
    </row>
    <row r="276" spans="1:15" s="8" customFormat="1" x14ac:dyDescent="0.25">
      <c r="A276" s="4"/>
      <c r="B276" s="1"/>
      <c r="C276" s="1"/>
      <c r="D276" s="1"/>
      <c r="H276" s="1"/>
      <c r="I276" s="1"/>
      <c r="J276" s="1"/>
      <c r="K276" s="1"/>
      <c r="L276" s="1"/>
      <c r="M276" s="1"/>
      <c r="N276" s="1"/>
      <c r="O276" s="1"/>
    </row>
    <row r="277" spans="1:15" s="8" customFormat="1" x14ac:dyDescent="0.25">
      <c r="A277" s="4"/>
      <c r="B277" s="1"/>
      <c r="C277" s="1"/>
      <c r="D277" s="1"/>
      <c r="H277" s="1"/>
      <c r="I277" s="1"/>
      <c r="J277" s="1"/>
      <c r="K277" s="1"/>
      <c r="L277" s="1"/>
      <c r="M277" s="1"/>
      <c r="N277" s="1"/>
      <c r="O277" s="1"/>
    </row>
    <row r="278" spans="1:15" s="8" customFormat="1" x14ac:dyDescent="0.25">
      <c r="A278" s="37"/>
      <c r="B278" s="4"/>
      <c r="C278" s="1"/>
      <c r="D278" s="1"/>
      <c r="H278" s="1"/>
      <c r="I278" s="1"/>
      <c r="J278" s="1"/>
      <c r="K278" s="1"/>
      <c r="L278" s="1"/>
      <c r="M278" s="1"/>
      <c r="N278" s="1"/>
      <c r="O278" s="1"/>
    </row>
  </sheetData>
  <mergeCells count="8">
    <mergeCell ref="E121:F121"/>
    <mergeCell ref="E122:F122"/>
    <mergeCell ref="A4:G4"/>
    <mergeCell ref="A5:G5"/>
    <mergeCell ref="A6:G6"/>
    <mergeCell ref="A7:G7"/>
    <mergeCell ref="A8:G8"/>
    <mergeCell ref="A113:D113"/>
  </mergeCells>
  <printOptions horizontalCentered="1"/>
  <pageMargins left="0.2" right="0.22" top="0.17" bottom="0.33" header="0.15748031496063" footer="0.15748031496063"/>
  <pageSetup scale="7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SEPTIEMBRE</vt:lpstr>
      <vt:lpstr>SEPTIEMBRE!Área_de_impresión</vt:lpstr>
      <vt:lpstr>SEPTIEMBRE!Títulos_a_imprimir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Zaida Kattyeliza Gomez Morilla</cp:lastModifiedBy>
  <cp:lastPrinted>2022-10-03T21:53:02Z</cp:lastPrinted>
  <dcterms:created xsi:type="dcterms:W3CDTF">2022-06-21T14:12:48Z</dcterms:created>
  <dcterms:modified xsi:type="dcterms:W3CDTF">2022-10-03T21:54:37Z</dcterms:modified>
</cp:coreProperties>
</file>