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Finanzas\Balance General 2025\JUNIO\"/>
    </mc:Choice>
  </mc:AlternateContent>
  <xr:revisionPtr revIDLastSave="0" documentId="13_ncr:1_{C864833B-A642-42F5-936B-01B4348115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" sheetId="1" r:id="rId1"/>
  </sheets>
  <externalReferences>
    <externalReference r:id="rId2"/>
  </externalReferences>
  <definedNames>
    <definedName name="_xlnm.Print_Area" localSheetId="0">JUNIO!$B$2:$F$56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F18" i="1"/>
  <c r="F13" i="1"/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<sst xmlns="http://schemas.openxmlformats.org/spreadsheetml/2006/main" count="35" uniqueCount="32">
  <si>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</si>
  <si>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</si>
  <si>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</si>
  <si>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</si>
  <si>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</si>
  <si>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</si>
  <si>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</si>
  <si>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</si>
  <si>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</si>
  <si>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</si>
  <si>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</si>
  <si>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</si>
  <si>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</si>
  <si>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</si>
  <si>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</si>
  <si>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</si>
  <si>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</si>
  <si>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</si>
  <si>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</si>
  <si>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</si>
  <si>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</si>
  <si>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</si>
  <si>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</si>
  <si>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</si>
  <si>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</si>
  <si>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</si>
  <si>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</si>
  <si>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</si>
  <si>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FINANCIERA</t>
  </si>
  <si>
    <t>GENNY MONTERO MONTERO</t>
  </si>
  <si>
    <t>ENCARGADA DE CONTABILIDAD</t>
  </si>
  <si>
    <t>Al 30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</si>
</sst>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43" fontId="6" fillId="0" borderId="0" xfId="1" applyFont="1" applyBorder="1"/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161925</xdr:rowOff>
    </xdr:from>
    <xdr:to>
      <xdr:col>5</xdr:col>
      <xdr:colOff>1247775</xdr:colOff>
      <xdr:row>4</xdr:row>
      <xdr:rowOff>59055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191125" y="361950"/>
          <a:ext cx="12954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133350</xdr:rowOff>
    </xdr:from>
    <xdr:to>
      <xdr:col>2</xdr:col>
      <xdr:colOff>714375</xdr:colOff>
      <xdr:row>5</xdr:row>
      <xdr:rowOff>34672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752475" cy="9014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Estados%20Financieros%20y%20Notas\2025\Copia%20de%20Estados%20Financieros%202025.xlsx" TargetMode="External"/><Relationship Id="rId1" Type="http://schemas.openxmlformats.org/officeDocument/2006/relationships/externalLinkPath" Target="file:///Z:\Estados%20Financieros%20y%20Notas\2025\Copia%20de%20Estados%20Financiero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Situación Financiera"/>
      <sheetName val="Estado de Rendimiento Financ"/>
      <sheetName val="Flujo de Efectivo"/>
      <sheetName val="Notas 10"/>
      <sheetName val="Notas 11-14"/>
      <sheetName val="Notas 7 8 9"/>
      <sheetName val="Notas 15 y 16"/>
      <sheetName val="Notas 17 y 18"/>
      <sheetName val="Notas 19 y 20"/>
    </sheetNames>
    <sheetDataSet>
      <sheetData sheetId="0">
        <row r="12">
          <cell r="G12">
            <v>104639116.77985966</v>
          </cell>
        </row>
        <row r="17">
          <cell r="G17">
            <v>48719171.119999997</v>
          </cell>
        </row>
        <row r="36">
          <cell r="G36">
            <v>22482089.184776388</v>
          </cell>
        </row>
        <row r="37">
          <cell r="G37">
            <v>130876198.71508326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zoomScaleNormal="100" workbookViewId="0">
      <selection activeCell="H14" sqref="H14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6" t="s">
        <v>21</v>
      </c>
      <c r="D6" s="36"/>
      <c r="E6" s="36"/>
      <c r="F6" s="36"/>
    </row>
    <row r="7" spans="3:9" x14ac:dyDescent="0.25">
      <c r="C7" s="38" t="s">
        <v>12</v>
      </c>
      <c r="D7" s="38"/>
      <c r="E7" s="38"/>
      <c r="F7" s="38"/>
    </row>
    <row r="8" spans="3:9" x14ac:dyDescent="0.25">
      <c r="C8" s="38" t="s">
        <v>31</v>
      </c>
      <c r="D8" s="38"/>
      <c r="E8" s="38"/>
      <c r="F8" s="38"/>
    </row>
    <row r="9" spans="3:9" x14ac:dyDescent="0.25">
      <c r="C9" s="38" t="s">
        <v>27</v>
      </c>
      <c r="D9" s="38"/>
      <c r="E9" s="38"/>
      <c r="F9" s="38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x14ac:dyDescent="0.25">
      <c r="C13" s="6" t="s">
        <v>26</v>
      </c>
      <c r="D13" s="6"/>
      <c r="E13" s="5"/>
      <c r="F13" s="33">
        <f>+'[1]Estado de Situación Financiera'!$G$12</f>
        <v>104639116.77985966</v>
      </c>
    </row>
    <row r="14" spans="3:9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104639116.77985966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>
        <f>+'[1]Estado de Situación Financiera'!$G$17</f>
        <v>48719171.119999997</v>
      </c>
    </row>
    <row r="19" spans="3:9" x14ac:dyDescent="0.25">
      <c r="C19" s="6" t="s">
        <v>1</v>
      </c>
      <c r="D19" s="6"/>
      <c r="E19" s="5"/>
      <c r="F19" s="7"/>
      <c r="I19" s="12"/>
    </row>
    <row r="20" spans="3:9" x14ac:dyDescent="0.25">
      <c r="C20" s="8" t="s">
        <v>10</v>
      </c>
      <c r="D20" s="8"/>
      <c r="E20" s="9"/>
      <c r="F20" s="10">
        <f>+F18+F19</f>
        <v>48719171.119999997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153358287.89985967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/>
    </row>
    <row r="27" spans="3:9" x14ac:dyDescent="0.25">
      <c r="C27" s="8" t="s">
        <v>14</v>
      </c>
      <c r="D27" s="8"/>
      <c r="E27" s="9"/>
      <c r="F27" s="15">
        <f>+F26</f>
        <v>0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0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  <c r="G35" s="12"/>
    </row>
    <row r="36" spans="3:10" x14ac:dyDescent="0.25">
      <c r="C36" s="6" t="s">
        <v>17</v>
      </c>
      <c r="D36" s="6"/>
      <c r="E36" s="5"/>
      <c r="F36" s="11">
        <f>+'[1]Estado de Situación Financiera'!$G$37</f>
        <v>130876198.71508326</v>
      </c>
      <c r="G36" s="12"/>
    </row>
    <row r="37" spans="3:10" x14ac:dyDescent="0.25">
      <c r="C37" s="6" t="s">
        <v>5</v>
      </c>
      <c r="D37" s="6"/>
      <c r="E37" s="5"/>
      <c r="F37" s="31">
        <f>+'[1]Estado de Situación Financiera'!$G$36</f>
        <v>22482089.184776388</v>
      </c>
      <c r="G37" s="12"/>
      <c r="H37" s="31"/>
    </row>
    <row r="38" spans="3:10" s="18" customFormat="1" x14ac:dyDescent="0.25">
      <c r="C38" s="8" t="s">
        <v>19</v>
      </c>
      <c r="D38" s="8"/>
      <c r="E38" s="9"/>
      <c r="F38" s="19">
        <f>SUM(F36:F37)</f>
        <v>153358287.89985964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153358287.89985964</v>
      </c>
      <c r="G39" s="20"/>
      <c r="H39" s="20"/>
      <c r="J39" s="20"/>
    </row>
    <row r="40" spans="3:10" ht="16.5" thickTop="1" x14ac:dyDescent="0.25">
      <c r="G40" s="12"/>
      <c r="H40" s="12"/>
    </row>
    <row r="42" spans="3:10" x14ac:dyDescent="0.25">
      <c r="C42" s="22"/>
      <c r="D42" s="22"/>
      <c r="E42" s="39"/>
      <c r="F42" s="39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4" t="s">
        <v>22</v>
      </c>
      <c r="F44" s="34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5" t="s">
        <v>28</v>
      </c>
      <c r="F45" s="35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8"/>
      <c r="D48" s="38"/>
      <c r="E48" s="38"/>
      <c r="F48" s="38"/>
    </row>
    <row r="49" spans="3:6" x14ac:dyDescent="0.25">
      <c r="C49" s="2"/>
      <c r="D49" s="2"/>
      <c r="E49" s="2"/>
      <c r="F49" s="29"/>
    </row>
    <row r="50" spans="3:6" x14ac:dyDescent="0.25">
      <c r="C50" s="40" t="s">
        <v>23</v>
      </c>
      <c r="D50" s="40"/>
      <c r="E50" s="40"/>
      <c r="F50" s="40"/>
    </row>
    <row r="51" spans="3:6" x14ac:dyDescent="0.25">
      <c r="C51" s="41" t="s">
        <v>24</v>
      </c>
      <c r="D51" s="41"/>
      <c r="E51" s="41"/>
      <c r="F51" s="41"/>
    </row>
    <row r="52" spans="3:6" x14ac:dyDescent="0.25">
      <c r="C52" s="39"/>
      <c r="D52" s="39"/>
      <c r="E52" s="39"/>
      <c r="F52" s="39"/>
    </row>
    <row r="54" spans="3:6" x14ac:dyDescent="0.25">
      <c r="C54" s="37" t="s">
        <v>25</v>
      </c>
      <c r="D54" s="37"/>
      <c r="E54" s="37"/>
      <c r="F54" s="37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Karina Elizabeth Sepulveda Ramos</cp:lastModifiedBy>
  <cp:lastPrinted>2025-06-16T18:49:34Z</cp:lastPrinted>
  <dcterms:created xsi:type="dcterms:W3CDTF">2021-04-08T14:59:50Z</dcterms:created>
  <dcterms:modified xsi:type="dcterms:W3CDTF">2025-07-21T13:16:02Z</dcterms:modified>
</cp:coreProperties>
</file>