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Metas físicas\2025\T2\"/>
    </mc:Choice>
  </mc:AlternateContent>
  <xr:revisionPtr revIDLastSave="0" documentId="13_ncr:1_{DE6EDB65-6339-4E76-BC09-B29D5B1CF1AE}"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J31" i="1"/>
  <c r="J29" i="1" l="1"/>
  <c r="I25" i="1"/>
  <c r="J30" i="1" l="1"/>
  <c r="I29" i="1" l="1"/>
  <c r="I30" i="1"/>
  <c r="C16" i="1" l="1"/>
  <c r="C15" i="1"/>
  <c r="C14" i="1"/>
</calcChain>
</file>

<file path=xl/sharedStrings.xml><?xml version="1.0" encoding="utf-8"?>
<sst xmlns="http://schemas.openxmlformats.org/spreadsheetml/2006/main" count="92" uniqueCount="81">
  <si>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</si>
  <si>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</si>
  <si>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</si>
  <si>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</si>
  <si>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</si>
  <si>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</si>
  <si>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</si>
  <si>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</si>
  <si>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</si>
  <si>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</si>
  <si>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</si>
  <si>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</si>
  <si>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</si>
  <si>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</si>
  <si>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</si>
  <si>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</si>
  <si>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</si>
  <si>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</si>
  <si>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</si>
  <si>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</si>
  <si>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</si>
  <si>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</si>
  <si>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</si>
  <si>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</si>
  <si>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</si>
  <si>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</si>
  <si>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</si>
  <si>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</si>
  <si>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</si>
  <si>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</si>
  <si>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</si>
  <si>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</si>
  <si>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</si>
  <si>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</si>
  <si>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</si>
  <si>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</si>
  <si>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</si>
  <si>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</si>
  <si>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</si>
  <si>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t>Física
(C)</t>
  </si>
  <si>
    <t>Financiera
(D)</t>
  </si>
  <si>
    <t>Financiera 
 (F)</t>
  </si>
  <si>
    <t>Física 
(%)
 G=E/C</t>
  </si>
  <si>
    <t>Financiero 
(%) 
H=F/D</t>
  </si>
  <si>
    <t>2.3.6</t>
  </si>
  <si>
    <t xml:space="preserve">Niños de 0-12 años con Sindrome de Down, Autistmo y Parálisis Cerebral </t>
  </si>
  <si>
    <t>Elevar la calidad de vida e inclusión social de los niños con discapacidad a través de la prestación de servicios integrales de evaluación, diagnóstico y proceso terapéutico.</t>
  </si>
  <si>
    <t xml:space="preserve">Cant. De niños y niñas que reciben atención integral  para la evaluación diagnóstico de Autismo, Síndrome de Down  y Parálisis Cerebral </t>
  </si>
  <si>
    <t>Cant. De atenciones terapéuticas brindadas a niños con discapacidad</t>
  </si>
  <si>
    <t xml:space="preserve">Avance </t>
  </si>
  <si>
    <t xml:space="preserve">Potenciar el desarrollo de las habilidades de niños y niñas con discapacidad, a través de un servicio de atención integral.
</t>
  </si>
  <si>
    <t>Institución modelo de atención integral a niños y niñas con discapacidad, con cobertura a nivel nacional, brindando un servicio oportuno, pertinente e innovador.</t>
  </si>
  <si>
    <t xml:space="preserve">Programación trimestral </t>
  </si>
  <si>
    <t xml:space="preserve">Fisica </t>
  </si>
  <si>
    <t>Este producto tiene por objetivo medir la cantidad de atenciones terapeúticas que reciben los niños y niñas de 0 -12  diagnósticados con Sindrome de Down, Autistmo y Parálisis Cerebral.</t>
  </si>
  <si>
    <t>Este producto tiene como objetivo medir la cantidiad de niños y niñas  de 0-12 años que recibe atenciones médicas para la  evaluación y diagnóstico Sindrome de Down, Autistmo y Parálisis Cerebral .</t>
  </si>
  <si>
    <t xml:space="preserve">Ejecución trimestral </t>
  </si>
  <si>
    <t>“Potenciado el desarrollo integral de los niños de 0-12 años con síndrome de Down, Trastorno del Espectro Autista y Parálisis Cerebral a través del aumento en un 5% (1,431) de los diagnósticos clínicos y en un 9% (84,580) de las atenciones terapéuticas en el 2025”</t>
  </si>
  <si>
    <t xml:space="preserve">7963- Niños de 0-12 años con discapacidad reciben atención médica integral para la evaluación y diagnóstico de Autismo, Síndrome de Down  y Parálisis Cerebral </t>
  </si>
  <si>
    <t>7964-Niños de 0 a 12 años con discapacidad reciben atención terapéutica integral</t>
  </si>
  <si>
    <t>7965-Personas reciben capacitación y entrenamiento integral para el efectivo abordaje psicopedagógico de los niños y niñas con discapacidad</t>
  </si>
  <si>
    <t>Cantidad de personas que reciben entrenamiento integral</t>
  </si>
  <si>
    <t xml:space="preserve">Antony Encarnación Montero </t>
  </si>
  <si>
    <t>Enc. División Formulación y Monitoreo de PPP</t>
  </si>
  <si>
    <t xml:space="preserve"> Programación  Anual</t>
  </si>
  <si>
    <t>Este producto tiene por objetivo medir la cantidad de personas que reciben capacitación y entrenamiento integral para el efectivo abordaje psicopedagógico de los niños y niñas con discapacidad</t>
  </si>
  <si>
    <r>
      <t>Beneficiarios:</t>
    </r>
    <r>
      <rPr>
        <sz val="14"/>
        <color rgb="FF000000"/>
        <rFont val="Century Gothic"/>
        <family val="2"/>
      </rPr>
      <t xml:space="preserve"> </t>
    </r>
  </si>
  <si>
    <t>0206-MINISTERIO DE EDUCACIÓN</t>
  </si>
  <si>
    <t xml:space="preserve">01-MINISTERIO DE EDUCACIÓN </t>
  </si>
  <si>
    <t>0011-CENTRO DE ATENCIÓN INTEGRAL PARA LA DISCAPACIDAD (CAID)</t>
  </si>
  <si>
    <r>
      <t xml:space="preserve">VI. </t>
    </r>
    <r>
      <rPr>
        <b/>
        <sz val="14"/>
        <color theme="0"/>
        <rFont val="Century Gothic"/>
        <family val="2"/>
      </rPr>
      <t>Oportunidades de Mejora</t>
    </r>
  </si>
  <si>
    <r>
      <rPr>
        <b/>
        <sz val="12"/>
        <rFont val="Calibri"/>
        <family val="2"/>
      </rPr>
      <t>Nota:</t>
    </r>
    <r>
      <rPr>
        <sz val="12"/>
        <rFont val="Calibri"/>
        <family val="2"/>
      </rPr>
      <t xml:space="preserve"> Las secciones III, IV, V y VI deben ser repetidas, la misma cantidad de programas sustantivos (codificados desde 11 al 95) que tenga la unidad ejecutora</t>
    </r>
  </si>
  <si>
    <t>19-Servicios de educación especial para niños(as), adolescentes y jóvenes de 0-20 años (CAID)</t>
  </si>
  <si>
    <t>Informe cumplimiento metas físicas financieras CAID abril-junio 2025-T2</t>
  </si>
  <si>
    <t>En el trimestre abril - junio, se ingresaron a la red CAID un total de 824 nuevos usuarios.</t>
  </si>
  <si>
    <t>Durante este trimestre no se registro una desviación física considerable,para la programación de las metas físicas se realizan estimaciones tomando como referencia el histórico de solicitudes atendidas, sin embargo, hay factores externos (estaciones del año, calendario escolar, etc) que pueden provocar fluctuaciones altas o bajas en la demanda recibida.  Por otro lado en lo que respecta a la ejecusión financiera  no se identificó desviación significativa durante el periodo analizado.</t>
  </si>
  <si>
    <t>En el trimestre abril - junio, se capacitaron un total de 682  personas en entrenamiento integral para el efectivo abordaje psicopedagógico de los niños y niñas con discapacidad.</t>
  </si>
  <si>
    <t xml:space="preserve"> Abril-Junio 2025 - T2</t>
  </si>
  <si>
    <t xml:space="preserve">Durante el  periodo analizado  no se registró  desviación física significativa respecto a lo programado.  En cuanto a la desviación financiera estuvo por encima, alcanzando los  13.90 puntos porcentuales, se debe a reajustes salariales al personal asignado a este producto, así como a la incorporación de nuevo personal. </t>
  </si>
  <si>
    <t>La desviación de un 13.00% por encima de lo programado en la ejecución física del segundo  trimestre fue ocasionada por la implementación de una serie de medidas a los fines de disminuir el porcentaje de ausencias de los usuarios (34.5% al cierre del 2024).  Por su parte,en este  trimestre no se registró desviación financiera considerable.</t>
  </si>
  <si>
    <t>En el trimestre abril - junio , se brindaron un total de 25,437  atenciones terapeúticas en toda la red CAID.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</si>
</sst>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dd/mm/yyyy;@"/>
    <numFmt numFmtId="165" formatCode="[$-10409]#,##0;\-#,##0"/>
    <numFmt numFmtId="166" formatCode="[$-10409]#,##0.00;\-#,##0.00"/>
    <numFmt numFmtId="167" formatCode="[$-10409]0.00%"/>
    <numFmt numFmtId="168" formatCode="&quot;RD$&quot;#,##0.00"/>
    <numFmt numFmtId="169" formatCode="_([$$-1C0A]* #,##0.00_);_([$$-1C0A]* \(#,##0.00\);_([$$-1C0A]*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sz val="11"/>
      <name val="Calibri"/>
      <family val="2"/>
    </font>
    <font>
      <sz val="8"/>
      <name val="Calibri"/>
      <family val="2"/>
      <scheme val="minor"/>
    </font>
    <font>
      <b/>
      <sz val="14"/>
      <color rgb="FF000000"/>
      <name val="Calibri"/>
      <family val="2"/>
      <scheme val="minor"/>
    </font>
    <font>
      <i/>
      <sz val="14"/>
      <name val="Calibri"/>
      <family val="2"/>
    </font>
    <font>
      <i/>
      <sz val="14"/>
      <name val="Calibri"/>
      <family val="2"/>
      <scheme val="minor"/>
    </font>
    <font>
      <sz val="14"/>
      <name val="Calibri"/>
      <family val="2"/>
    </font>
    <font>
      <i/>
      <sz val="12"/>
      <color theme="1"/>
      <name val="Calibri"/>
      <family val="2"/>
      <scheme val="minor"/>
    </font>
    <font>
      <b/>
      <sz val="14"/>
      <color theme="0"/>
      <name val="Calibri"/>
      <family val="2"/>
      <scheme val="minor"/>
    </font>
    <font>
      <b/>
      <sz val="14"/>
      <color theme="1"/>
      <name val="Calibri"/>
      <family val="2"/>
      <scheme val="minor"/>
    </font>
    <font>
      <i/>
      <sz val="14"/>
      <color theme="1"/>
      <name val="Calibri"/>
      <family val="2"/>
      <scheme val="minor"/>
    </font>
    <font>
      <sz val="14"/>
      <color rgb="FF000000"/>
      <name val="Century Gothic"/>
      <family val="2"/>
    </font>
    <font>
      <b/>
      <sz val="12"/>
      <name val="Calibri"/>
      <family val="2"/>
    </font>
    <font>
      <sz val="12"/>
      <name val="Calibri"/>
      <family val="2"/>
    </font>
    <font>
      <sz val="16"/>
      <name val="Calibri"/>
      <family val="2"/>
    </font>
    <font>
      <b/>
      <sz val="14"/>
      <name val="Calibri"/>
      <family val="2"/>
    </font>
    <font>
      <sz val="14"/>
      <color theme="1"/>
      <name val="Calibri"/>
      <family val="2"/>
      <scheme val="minor"/>
    </font>
    <font>
      <b/>
      <sz val="14"/>
      <color theme="0"/>
      <name val="Century Gothic"/>
      <family val="2"/>
    </font>
    <font>
      <sz val="14"/>
      <color rgb="FF000000"/>
      <name val="Calibri"/>
      <family val="2"/>
      <scheme val="minor"/>
    </font>
    <font>
      <b/>
      <sz val="14"/>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theme="0" tint="-0.34998626667073579"/>
      </left>
      <right style="thin">
        <color theme="0" tint="-0.34998626667073579"/>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theme="0"/>
      </top>
      <bottom/>
      <diagonal/>
    </border>
    <border>
      <left style="medium">
        <color theme="0"/>
      </left>
      <right/>
      <top/>
      <bottom style="medium">
        <color theme="0"/>
      </bottom>
      <diagonal/>
    </border>
    <border>
      <left/>
      <right/>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right style="medium">
        <color indexed="64"/>
      </right>
      <top/>
      <bottom style="medium">
        <color theme="0"/>
      </bottom>
      <diagonal/>
    </border>
    <border>
      <left/>
      <right style="medium">
        <color indexed="64"/>
      </right>
      <top style="medium">
        <color theme="0"/>
      </top>
      <bottom style="medium">
        <color theme="0"/>
      </bottom>
      <diagonal/>
    </border>
    <border>
      <left/>
      <right/>
      <top style="medium">
        <color theme="0"/>
      </top>
      <bottom style="medium">
        <color theme="0"/>
      </bottom>
      <diagonal/>
    </border>
    <border>
      <left style="medium">
        <color indexed="64"/>
      </left>
      <right/>
      <top style="medium">
        <color theme="0"/>
      </top>
      <bottom style="medium">
        <color theme="0"/>
      </bottom>
      <diagonal/>
    </border>
    <border>
      <left style="medium">
        <color theme="0"/>
      </left>
      <right/>
      <top style="medium">
        <color theme="0"/>
      </top>
      <bottom style="medium">
        <color theme="0"/>
      </bottom>
      <diagonal/>
    </border>
    <border>
      <left style="medium">
        <color indexed="64"/>
      </left>
      <right style="medium">
        <color theme="0"/>
      </right>
      <top style="medium">
        <color theme="0"/>
      </top>
      <bottom style="medium">
        <color theme="0"/>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0" fillId="0" borderId="0" xfId="0" applyProtection="1">
      <protection locked="0"/>
    </xf>
    <xf numFmtId="0" fontId="4" fillId="0" borderId="0" xfId="0" applyFont="1" applyProtection="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4" fillId="9" borderId="5" xfId="0" applyFont="1" applyFill="1" applyBorder="1" applyProtection="1">
      <protection locked="0"/>
    </xf>
    <xf numFmtId="0" fontId="4" fillId="9" borderId="0" xfId="0" applyFont="1" applyFill="1" applyProtection="1">
      <protection locked="0"/>
    </xf>
    <xf numFmtId="0" fontId="4" fillId="9" borderId="6" xfId="0" applyFont="1" applyFill="1" applyBorder="1" applyProtection="1">
      <protection locked="0"/>
    </xf>
    <xf numFmtId="0" fontId="2" fillId="9" borderId="5" xfId="0" applyFont="1" applyFill="1" applyBorder="1" applyAlignment="1">
      <alignment vertical="top"/>
    </xf>
    <xf numFmtId="4" fontId="0" fillId="9" borderId="0" xfId="0" applyNumberFormat="1" applyFill="1" applyAlignment="1">
      <alignment vertical="top" wrapText="1"/>
    </xf>
    <xf numFmtId="0" fontId="4" fillId="9" borderId="9" xfId="0" applyFont="1" applyFill="1" applyBorder="1" applyProtection="1">
      <protection locked="0"/>
    </xf>
    <xf numFmtId="0" fontId="4" fillId="9" borderId="10" xfId="0" applyFont="1" applyFill="1" applyBorder="1" applyProtection="1">
      <protection locked="0"/>
    </xf>
    <xf numFmtId="0" fontId="4" fillId="9" borderId="11" xfId="0" applyFont="1" applyFill="1" applyBorder="1" applyProtection="1">
      <protection locked="0"/>
    </xf>
    <xf numFmtId="0" fontId="8" fillId="0" borderId="0" xfId="0" applyFont="1" applyAlignment="1" applyProtection="1">
      <alignment vertical="center" wrapText="1"/>
      <protection locked="0"/>
    </xf>
    <xf numFmtId="165" fontId="7" fillId="0" borderId="0" xfId="0" applyNumberFormat="1" applyFont="1" applyAlignment="1" applyProtection="1">
      <alignment horizontal="center" vertical="center" wrapText="1"/>
      <protection locked="0"/>
    </xf>
    <xf numFmtId="166" fontId="7" fillId="0" borderId="0" xfId="2" applyNumberFormat="1" applyFont="1" applyFill="1" applyBorder="1" applyAlignment="1" applyProtection="1">
      <alignment horizontal="center" vertical="center" wrapText="1"/>
      <protection locked="0"/>
    </xf>
    <xf numFmtId="168" fontId="7" fillId="0" borderId="0" xfId="2" applyNumberFormat="1" applyFont="1" applyFill="1" applyBorder="1" applyAlignment="1" applyProtection="1">
      <alignment horizontal="center" vertical="center" wrapText="1"/>
      <protection locked="0"/>
    </xf>
    <xf numFmtId="166" fontId="7" fillId="0" borderId="0" xfId="0" applyNumberFormat="1" applyFont="1" applyAlignment="1" applyProtection="1">
      <alignment horizontal="center" vertical="center" wrapText="1"/>
      <protection locked="0"/>
    </xf>
    <xf numFmtId="10" fontId="7" fillId="7" borderId="0" xfId="1" applyNumberFormat="1" applyFont="1" applyFill="1" applyBorder="1" applyAlignment="1" applyProtection="1">
      <alignment horizontal="center" vertical="center" wrapText="1"/>
      <protection locked="0"/>
    </xf>
    <xf numFmtId="167" fontId="7" fillId="7" borderId="6" xfId="0" applyNumberFormat="1" applyFont="1" applyFill="1" applyBorder="1" applyAlignment="1" applyProtection="1">
      <alignment horizontal="center" vertical="center" wrapText="1"/>
      <protection locked="0"/>
    </xf>
    <xf numFmtId="0" fontId="6" fillId="0" borderId="5" xfId="0" applyFont="1" applyBorder="1" applyAlignment="1">
      <alignment vertical="center"/>
    </xf>
    <xf numFmtId="0" fontId="6" fillId="0" borderId="5" xfId="0" applyFont="1" applyBorder="1" applyAlignment="1">
      <alignment vertical="center" wrapText="1"/>
    </xf>
    <xf numFmtId="0" fontId="13" fillId="0" borderId="23" xfId="0" applyFont="1" applyBorder="1" applyAlignment="1">
      <alignment vertical="center" wrapText="1"/>
    </xf>
    <xf numFmtId="165" fontId="7" fillId="0" borderId="23" xfId="0" applyNumberFormat="1" applyFont="1" applyBorder="1" applyAlignment="1" applyProtection="1">
      <alignment horizontal="center" vertical="center" wrapText="1"/>
      <protection locked="0"/>
    </xf>
    <xf numFmtId="168" fontId="7" fillId="0" borderId="25" xfId="2" applyNumberFormat="1" applyFont="1" applyFill="1" applyBorder="1" applyAlignment="1" applyProtection="1">
      <alignment horizontal="center" vertical="center" wrapText="1"/>
      <protection locked="0"/>
    </xf>
    <xf numFmtId="10" fontId="7" fillId="7" borderId="23" xfId="1" applyNumberFormat="1" applyFont="1" applyFill="1" applyBorder="1" applyAlignment="1" applyProtection="1">
      <alignment horizontal="center" vertical="center" wrapText="1"/>
      <protection locked="0"/>
    </xf>
    <xf numFmtId="167" fontId="7" fillId="7" borderId="24" xfId="0" applyNumberFormat="1" applyFont="1" applyFill="1" applyBorder="1" applyAlignment="1" applyProtection="1">
      <alignment horizontal="center" vertical="center" wrapText="1"/>
      <protection locked="0"/>
    </xf>
    <xf numFmtId="0" fontId="8" fillId="0" borderId="25" xfId="0" applyFont="1" applyBorder="1" applyAlignment="1" applyProtection="1">
      <alignment vertical="center" wrapText="1"/>
      <protection locked="0"/>
    </xf>
    <xf numFmtId="165" fontId="7" fillId="0" borderId="25" xfId="0" applyNumberFormat="1" applyFont="1" applyBorder="1" applyAlignment="1" applyProtection="1">
      <alignment horizontal="center" vertical="center" wrapText="1"/>
      <protection locked="0"/>
    </xf>
    <xf numFmtId="10" fontId="7" fillId="7" borderId="25" xfId="1" applyNumberFormat="1" applyFont="1" applyFill="1" applyBorder="1" applyAlignment="1" applyProtection="1">
      <alignment horizontal="center" vertical="center" wrapText="1"/>
      <protection locked="0"/>
    </xf>
    <xf numFmtId="167" fontId="7" fillId="7" borderId="26" xfId="0" applyNumberFormat="1" applyFont="1" applyFill="1" applyBorder="1" applyAlignment="1" applyProtection="1">
      <alignment horizontal="center" vertical="center" wrapText="1"/>
      <protection locked="0"/>
    </xf>
    <xf numFmtId="0" fontId="7" fillId="0" borderId="37" xfId="0" applyFont="1" applyBorder="1" applyAlignment="1" applyProtection="1">
      <alignment vertical="center" wrapText="1"/>
      <protection locked="0"/>
    </xf>
    <xf numFmtId="165" fontId="7" fillId="0" borderId="38" xfId="0" applyNumberFormat="1" applyFont="1" applyBorder="1" applyAlignment="1" applyProtection="1">
      <alignment horizontal="center" vertical="center" wrapText="1"/>
      <protection locked="0"/>
    </xf>
    <xf numFmtId="0" fontId="7" fillId="0" borderId="38" xfId="2" applyNumberFormat="1" applyFont="1" applyFill="1" applyBorder="1" applyAlignment="1" applyProtection="1">
      <alignment horizontal="center" vertical="center" wrapText="1"/>
      <protection locked="0"/>
    </xf>
    <xf numFmtId="10" fontId="7" fillId="7" borderId="38" xfId="1" applyNumberFormat="1" applyFont="1" applyFill="1" applyBorder="1" applyAlignment="1" applyProtection="1">
      <alignment horizontal="center" vertical="center" wrapText="1"/>
      <protection locked="0"/>
    </xf>
    <xf numFmtId="167" fontId="7" fillId="7" borderId="39"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19" fillId="9" borderId="15" xfId="0" applyFont="1" applyFill="1" applyBorder="1" applyAlignment="1">
      <alignment horizontal="center" vertical="center" wrapText="1"/>
    </xf>
    <xf numFmtId="0" fontId="19" fillId="9" borderId="15" xfId="0" applyFont="1" applyFill="1" applyBorder="1" applyAlignment="1">
      <alignment horizontal="center" vertical="center"/>
    </xf>
    <xf numFmtId="0" fontId="19" fillId="9" borderId="15"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21" fillId="0" borderId="12"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19" fillId="0" borderId="5" xfId="0" applyFont="1" applyBorder="1"/>
    <xf numFmtId="0" fontId="19" fillId="0" borderId="0" xfId="0" applyFont="1"/>
    <xf numFmtId="0" fontId="22" fillId="8" borderId="35" xfId="0" applyFont="1" applyFill="1" applyBorder="1" applyAlignment="1">
      <alignment horizontal="center" vertical="center" wrapText="1" readingOrder="1"/>
    </xf>
    <xf numFmtId="0" fontId="22" fillId="8" borderId="22" xfId="0" applyFont="1" applyFill="1" applyBorder="1" applyAlignment="1">
      <alignment horizontal="center" vertical="center" wrapText="1" readingOrder="1"/>
    </xf>
    <xf numFmtId="0" fontId="22" fillId="8" borderId="36" xfId="0" applyFont="1" applyFill="1" applyBorder="1" applyAlignment="1">
      <alignment horizontal="center" vertical="center" wrapText="1" readingOrder="1"/>
    </xf>
    <xf numFmtId="0" fontId="6" fillId="0" borderId="48"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13" fillId="0" borderId="0" xfId="0" applyFont="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1" fillId="4" borderId="5" xfId="0" applyFont="1" applyFill="1" applyBorder="1" applyAlignment="1">
      <alignment horizontal="left" vertical="center"/>
    </xf>
    <xf numFmtId="0" fontId="11" fillId="4" borderId="0" xfId="0" applyFont="1" applyFill="1" applyAlignment="1">
      <alignment horizontal="left" vertical="center"/>
    </xf>
    <xf numFmtId="0" fontId="11" fillId="4" borderId="6" xfId="0" applyFont="1" applyFill="1" applyBorder="1" applyAlignment="1">
      <alignment horizontal="left" vertical="center"/>
    </xf>
    <xf numFmtId="0" fontId="12" fillId="5" borderId="5" xfId="0" applyFont="1" applyFill="1" applyBorder="1" applyAlignment="1">
      <alignment horizontal="left" vertical="center"/>
    </xf>
    <xf numFmtId="0" fontId="12" fillId="5" borderId="0" xfId="0" applyFont="1" applyFill="1" applyAlignment="1">
      <alignment horizontal="left" vertical="center"/>
    </xf>
    <xf numFmtId="0" fontId="12" fillId="5" borderId="6" xfId="0" applyFont="1" applyFill="1" applyBorder="1" applyAlignment="1">
      <alignment horizontal="left" vertical="center"/>
    </xf>
    <xf numFmtId="0" fontId="18" fillId="6" borderId="31" xfId="0" applyFont="1" applyFill="1" applyBorder="1" applyAlignment="1">
      <alignment horizontal="center" vertical="center" wrapText="1" readingOrder="1"/>
    </xf>
    <xf numFmtId="0" fontId="18" fillId="6" borderId="17" xfId="0" applyFont="1" applyFill="1" applyBorder="1" applyAlignment="1">
      <alignment horizontal="center" vertical="center" wrapText="1" readingOrder="1"/>
    </xf>
    <xf numFmtId="0" fontId="18" fillId="6" borderId="18" xfId="0" applyFont="1" applyFill="1" applyBorder="1" applyAlignment="1">
      <alignment horizontal="center" vertical="center" wrapText="1" readingOrder="1"/>
    </xf>
    <xf numFmtId="0" fontId="18" fillId="6" borderId="32" xfId="0" applyFont="1" applyFill="1" applyBorder="1" applyAlignment="1">
      <alignment horizontal="center" vertical="center" wrapText="1" readingOrder="1"/>
    </xf>
    <xf numFmtId="0" fontId="18" fillId="6" borderId="20" xfId="0" applyFont="1" applyFill="1" applyBorder="1" applyAlignment="1">
      <alignment horizontal="center" vertical="center" wrapText="1" readingOrder="1"/>
    </xf>
    <xf numFmtId="10" fontId="17" fillId="7" borderId="19" xfId="1" applyNumberFormat="1" applyFont="1" applyFill="1" applyBorder="1" applyAlignment="1" applyProtection="1">
      <alignment horizontal="center" vertical="center" wrapText="1" readingOrder="1"/>
    </xf>
    <xf numFmtId="10" fontId="17" fillId="7" borderId="34" xfId="1" applyNumberFormat="1" applyFont="1" applyFill="1" applyBorder="1" applyAlignment="1" applyProtection="1">
      <alignment horizontal="center" vertical="center" wrapText="1" readingOrder="1"/>
    </xf>
    <xf numFmtId="0" fontId="19" fillId="9" borderId="16"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4" fillId="9" borderId="10" xfId="0" applyFont="1" applyFill="1" applyBorder="1" applyAlignment="1" applyProtection="1">
      <alignment horizontal="center"/>
      <protection locked="0"/>
    </xf>
    <xf numFmtId="0" fontId="18" fillId="9" borderId="14" xfId="0" applyFont="1" applyFill="1" applyBorder="1" applyAlignment="1" applyProtection="1">
      <alignment horizontal="center"/>
      <protection locked="0"/>
    </xf>
    <xf numFmtId="0" fontId="15" fillId="9" borderId="0" xfId="0" applyFont="1" applyFill="1" applyAlignment="1" applyProtection="1">
      <alignment horizontal="center"/>
      <protection locked="0"/>
    </xf>
    <xf numFmtId="0" fontId="11" fillId="4" borderId="43" xfId="0" applyFont="1" applyFill="1" applyBorder="1" applyAlignment="1">
      <alignment horizontal="left" vertical="center"/>
    </xf>
    <xf numFmtId="0" fontId="11" fillId="4" borderId="40" xfId="0" applyFont="1" applyFill="1" applyBorder="1" applyAlignment="1">
      <alignment horizontal="left" vertical="center"/>
    </xf>
    <xf numFmtId="0" fontId="11" fillId="4" borderId="44" xfId="0" applyFont="1" applyFill="1" applyBorder="1" applyAlignment="1">
      <alignment horizontal="left" vertical="center"/>
    </xf>
    <xf numFmtId="0" fontId="12" fillId="5" borderId="5"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6" xfId="0" applyFont="1" applyFill="1" applyBorder="1" applyAlignment="1">
      <alignment horizontal="left" vertical="center" wrapText="1"/>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13" fillId="0" borderId="14"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44" fontId="17" fillId="0" borderId="33" xfId="2" applyFont="1" applyFill="1" applyBorder="1" applyAlignment="1" applyProtection="1">
      <alignment horizontal="center" vertical="center" wrapText="1" readingOrder="1"/>
      <protection locked="0"/>
    </xf>
    <xf numFmtId="44" fontId="17" fillId="0" borderId="19" xfId="2" applyFont="1" applyFill="1" applyBorder="1" applyAlignment="1" applyProtection="1">
      <alignment horizontal="center" vertical="center" wrapText="1" readingOrder="1"/>
      <protection locked="0"/>
    </xf>
    <xf numFmtId="0" fontId="22" fillId="8" borderId="19" xfId="0" applyFont="1" applyFill="1" applyBorder="1" applyAlignment="1">
      <alignment horizontal="center" vertical="center" wrapText="1" readingOrder="1"/>
    </xf>
    <xf numFmtId="0" fontId="9" fillId="6" borderId="19" xfId="0" applyFont="1" applyFill="1" applyBorder="1" applyAlignment="1">
      <alignment vertical="top" wrapText="1"/>
    </xf>
    <xf numFmtId="0" fontId="9" fillId="6" borderId="34" xfId="0" applyFont="1" applyFill="1" applyBorder="1" applyAlignment="1">
      <alignment vertical="top" wrapText="1"/>
    </xf>
    <xf numFmtId="44" fontId="17" fillId="0" borderId="18" xfId="2" applyFont="1" applyFill="1" applyBorder="1" applyAlignment="1" applyProtection="1">
      <alignment horizontal="center" vertical="center" wrapText="1" readingOrder="1"/>
      <protection locked="0"/>
    </xf>
    <xf numFmtId="44" fontId="17" fillId="0" borderId="20" xfId="2" applyFont="1" applyFill="1" applyBorder="1" applyAlignment="1" applyProtection="1">
      <alignment horizontal="center" vertical="center" wrapText="1" readingOrder="1"/>
      <protection locked="0"/>
    </xf>
    <xf numFmtId="44" fontId="17" fillId="0" borderId="17" xfId="2" applyFont="1" applyFill="1" applyBorder="1" applyAlignment="1" applyProtection="1">
      <alignment horizontal="center" vertical="center" wrapText="1" readingOrder="1"/>
      <protection locked="0"/>
    </xf>
    <xf numFmtId="169" fontId="17" fillId="0" borderId="18" xfId="3" applyNumberFormat="1" applyFont="1" applyFill="1" applyBorder="1" applyAlignment="1" applyProtection="1">
      <alignment horizontal="left" vertical="center" wrapText="1" readingOrder="1"/>
      <protection locked="0"/>
    </xf>
    <xf numFmtId="169" fontId="17" fillId="0" borderId="20" xfId="3" applyNumberFormat="1" applyFont="1" applyFill="1" applyBorder="1" applyAlignment="1" applyProtection="1">
      <alignment horizontal="left" vertical="center" wrapText="1" readingOrder="1"/>
      <protection locked="0"/>
    </xf>
    <xf numFmtId="169" fontId="17" fillId="0" borderId="17" xfId="3" applyNumberFormat="1" applyFont="1" applyFill="1" applyBorder="1" applyAlignment="1" applyProtection="1">
      <alignment horizontal="left" vertical="center" wrapText="1" readingOrder="1"/>
      <protection locked="0"/>
    </xf>
    <xf numFmtId="49" fontId="13" fillId="0" borderId="16" xfId="0" quotePrefix="1" applyNumberFormat="1" applyFont="1" applyBorder="1" applyAlignment="1" applyProtection="1">
      <alignment horizontal="left" vertical="center" wrapText="1"/>
      <protection locked="0"/>
    </xf>
    <xf numFmtId="49" fontId="13" fillId="0" borderId="30" xfId="0" quotePrefix="1" applyNumberFormat="1" applyFont="1" applyBorder="1" applyAlignment="1" applyProtection="1">
      <alignment horizontal="left" vertical="center" wrapText="1"/>
      <protection locked="0"/>
    </xf>
    <xf numFmtId="0" fontId="13" fillId="0" borderId="16"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3" fillId="0" borderId="16"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2" fillId="0" borderId="5" xfId="0" applyFont="1" applyBorder="1" applyAlignment="1">
      <alignment vertical="center"/>
    </xf>
  </cellXfs>
  <cellStyles count="4">
    <cellStyle name="Millares" xfId="3" builtinId="3"/>
    <cellStyle name="Moneda" xfId="2" builtinId="4"/>
    <cellStyle name="Normal" xfId="0" builtinId="0"/>
    <cellStyle name="Porcentaje" xfId="1" builtinId="5"/>
  </cellStyles>
  <dxfs count="15">
    <dxf>
      <font>
        <b val="0"/>
        <i/>
        <strike val="0"/>
        <condense val="0"/>
        <extend val="0"/>
        <outline val="0"/>
        <shadow val="0"/>
        <u val="none"/>
        <vertAlign val="baseline"/>
        <sz val="14"/>
        <color auto="1"/>
        <name val="Calibri"/>
        <family val="2"/>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4"/>
        <color rgb="FF000000"/>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0</xdr:col>
      <xdr:colOff>2486025</xdr:colOff>
      <xdr:row>2</xdr:row>
      <xdr:rowOff>215162</xdr:rowOff>
    </xdr:to>
    <xdr:pic>
      <xdr:nvPicPr>
        <xdr:cNvPr id="3" name="Imagen 2">
          <a:extLst>
            <a:ext uri="{FF2B5EF4-FFF2-40B4-BE49-F238E27FC236}">
              <a16:creationId xmlns:a16="http://schemas.microsoft.com/office/drawing/2014/main" id="{9EA630F9-E689-44AB-A118-D524B317CD65}"/>
            </a:ext>
          </a:extLst>
        </xdr:cNvPr>
        <xdr:cNvPicPr>
          <a:picLocks noChangeAspect="1"/>
        </xdr:cNvPicPr>
      </xdr:nvPicPr>
      <xdr:blipFill>
        <a:blip xmlns:r="http://schemas.openxmlformats.org/officeDocument/2006/relationships" r:embed="rId1"/>
        <a:stretch>
          <a:fillRect/>
        </a:stretch>
      </xdr:blipFill>
      <xdr:spPr>
        <a:xfrm>
          <a:off x="228600" y="0"/>
          <a:ext cx="2257425" cy="11009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dataCellStyle="Moneda"/>
    <tableColumn id="9" xr3:uid="{00000000-0010-0000-0000-000009000000}" name="Física_x000a_(C)" dataDxfId="5" dataCellStyle="Moneda"/>
    <tableColumn id="10" xr3:uid="{00000000-0010-0000-0000-00000A000000}" name="Financiera_x000a_(D)" dataDxfId="4" dataCellStyle="Moneda"/>
    <tableColumn id="5" xr3:uid="{00000000-0010-0000-0000-000005000000}" name="Fisica " dataDxfId="3"/>
    <tableColumn id="6" xr3:uid="{00000000-0010-0000-0000-000006000000}" name="Financiera _x000a_ (F)" dataDxfId="2" dataCellStyle="Moneda"/>
    <tableColumn id="7" xr3:uid="{00000000-0010-0000-0000-000007000000}" name="Física _x000a_(%)_x000a_ G=E/C" dataDxfId="1" dataCellStyle="Porcentaje">
      <calculatedColumnFormula>IF(H29&gt;0,G29/E29,0)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showGridLines="0" tabSelected="1" topLeftCell="A26" zoomScale="90" zoomScaleNormal="90" zoomScaleSheetLayoutView="100" workbookViewId="0">
      <selection activeCell="L24" sqref="L24"/>
    </sheetView>
  </sheetViews>
  <sheetFormatPr baseColWidth="10" defaultRowHeight="15" x14ac:dyDescent="0.25"/>
  <cols>
    <col min="1" max="1" width="41.28515625" style="2" customWidth="1"/>
    <col min="2" max="2" width="29" style="2" customWidth="1"/>
    <col min="3" max="3" width="16.28515625" style="2" customWidth="1"/>
    <col min="4" max="4" width="27.42578125" style="2" customWidth="1"/>
    <col min="5" max="5" width="13.85546875" style="2" customWidth="1"/>
    <col min="6" max="6" width="23.140625" style="2" customWidth="1"/>
    <col min="7" max="7" width="14.28515625" style="2" customWidth="1"/>
    <col min="8" max="8" width="25" style="2" customWidth="1"/>
    <col min="9" max="9" width="23.140625" style="2" customWidth="1"/>
    <col min="10" max="10" width="29.42578125" style="2" customWidth="1"/>
    <col min="11" max="11" width="11.42578125" style="2"/>
    <col min="13" max="13" width="23.85546875" customWidth="1"/>
  </cols>
  <sheetData>
    <row r="1" spans="1:11" ht="39" customHeight="1" thickBot="1" x14ac:dyDescent="0.3">
      <c r="A1" s="3"/>
      <c r="B1" s="89" t="s">
        <v>73</v>
      </c>
      <c r="C1" s="90"/>
      <c r="D1" s="90"/>
      <c r="E1" s="90"/>
      <c r="F1" s="90"/>
      <c r="G1" s="90"/>
      <c r="H1" s="90"/>
      <c r="I1" s="90"/>
      <c r="J1" s="91"/>
      <c r="K1" s="1"/>
    </row>
    <row r="2" spans="1:11" ht="30.75" customHeight="1" thickBot="1" x14ac:dyDescent="0.3">
      <c r="A2" s="4"/>
      <c r="B2" s="92" t="s">
        <v>0</v>
      </c>
      <c r="C2" s="93"/>
      <c r="D2" s="92" t="s">
        <v>1</v>
      </c>
      <c r="E2" s="93"/>
      <c r="F2" s="93"/>
      <c r="G2" s="93"/>
      <c r="H2" s="94"/>
      <c r="I2" s="43" t="s">
        <v>2</v>
      </c>
      <c r="J2" s="44" t="s">
        <v>3</v>
      </c>
      <c r="K2" s="1"/>
    </row>
    <row r="3" spans="1:11" ht="22.5" customHeight="1" thickBot="1" x14ac:dyDescent="0.3">
      <c r="A3" s="5"/>
      <c r="B3" s="95" t="s">
        <v>4</v>
      </c>
      <c r="C3" s="96"/>
      <c r="D3" s="97" t="s">
        <v>77</v>
      </c>
      <c r="E3" s="98"/>
      <c r="F3" s="98"/>
      <c r="G3" s="98"/>
      <c r="H3" s="99"/>
      <c r="I3" s="45">
        <v>45840</v>
      </c>
      <c r="J3" s="46">
        <v>1</v>
      </c>
      <c r="K3" s="1"/>
    </row>
    <row r="4" spans="1:11" x14ac:dyDescent="0.25">
      <c r="A4" s="100"/>
      <c r="B4" s="101"/>
      <c r="C4" s="101"/>
      <c r="D4" s="102"/>
      <c r="E4" s="102"/>
      <c r="F4" s="102"/>
      <c r="G4" s="102"/>
      <c r="H4" s="102"/>
      <c r="I4" s="101"/>
      <c r="J4" s="103"/>
      <c r="K4" s="1"/>
    </row>
    <row r="5" spans="1:11" ht="3" customHeight="1" x14ac:dyDescent="0.25">
      <c r="A5" s="86"/>
      <c r="B5" s="87"/>
      <c r="C5" s="87"/>
      <c r="D5" s="87"/>
      <c r="E5" s="87"/>
      <c r="F5" s="87"/>
      <c r="G5" s="87"/>
      <c r="H5" s="87"/>
      <c r="I5" s="87"/>
      <c r="J5" s="88"/>
      <c r="K5" s="1"/>
    </row>
    <row r="6" spans="1:11" ht="28.5" customHeight="1" x14ac:dyDescent="0.25">
      <c r="A6" s="56" t="s">
        <v>5</v>
      </c>
      <c r="B6" s="57"/>
      <c r="C6" s="57"/>
      <c r="D6" s="57"/>
      <c r="E6" s="57"/>
      <c r="F6" s="57"/>
      <c r="G6" s="57"/>
      <c r="H6" s="57"/>
      <c r="I6" s="57"/>
      <c r="J6" s="58"/>
      <c r="K6" s="1"/>
    </row>
    <row r="7" spans="1:11" ht="27" customHeight="1" x14ac:dyDescent="0.25">
      <c r="A7" s="59" t="s">
        <v>6</v>
      </c>
      <c r="B7" s="60"/>
      <c r="C7" s="60"/>
      <c r="D7" s="60"/>
      <c r="E7" s="60"/>
      <c r="F7" s="60"/>
      <c r="G7" s="60"/>
      <c r="H7" s="60"/>
      <c r="I7" s="60"/>
      <c r="J7" s="61"/>
      <c r="K7" s="1"/>
    </row>
    <row r="8" spans="1:11" ht="35.25" customHeight="1" x14ac:dyDescent="0.25">
      <c r="A8" s="21" t="s">
        <v>7</v>
      </c>
      <c r="B8" s="119" t="s">
        <v>67</v>
      </c>
      <c r="C8" s="119"/>
      <c r="D8" s="119"/>
      <c r="E8" s="119"/>
      <c r="F8" s="119"/>
      <c r="G8" s="119"/>
      <c r="H8" s="119"/>
      <c r="I8" s="119"/>
      <c r="J8" s="120"/>
      <c r="K8" s="1"/>
    </row>
    <row r="9" spans="1:11" ht="31.5" customHeight="1" x14ac:dyDescent="0.25">
      <c r="A9" s="131" t="s">
        <v>33</v>
      </c>
      <c r="B9" s="119" t="s">
        <v>68</v>
      </c>
      <c r="C9" s="119"/>
      <c r="D9" s="119"/>
      <c r="E9" s="119"/>
      <c r="F9" s="119"/>
      <c r="G9" s="119"/>
      <c r="H9" s="119"/>
      <c r="I9" s="119"/>
      <c r="J9" s="120"/>
      <c r="K9" s="1"/>
    </row>
    <row r="10" spans="1:11" ht="42" customHeight="1" x14ac:dyDescent="0.25">
      <c r="A10" s="131" t="s">
        <v>34</v>
      </c>
      <c r="B10" s="119" t="s">
        <v>69</v>
      </c>
      <c r="C10" s="119"/>
      <c r="D10" s="119"/>
      <c r="E10" s="119"/>
      <c r="F10" s="119"/>
      <c r="G10" s="119"/>
      <c r="H10" s="119"/>
      <c r="I10" s="119"/>
      <c r="J10" s="120"/>
      <c r="K10" s="1"/>
    </row>
    <row r="11" spans="1:11" ht="36.75" customHeight="1" x14ac:dyDescent="0.25">
      <c r="A11" s="21" t="s">
        <v>8</v>
      </c>
      <c r="B11" s="121" t="s">
        <v>50</v>
      </c>
      <c r="C11" s="121"/>
      <c r="D11" s="121"/>
      <c r="E11" s="121"/>
      <c r="F11" s="121"/>
      <c r="G11" s="121"/>
      <c r="H11" s="121"/>
      <c r="I11" s="121"/>
      <c r="J11" s="122"/>
    </row>
    <row r="12" spans="1:11" ht="39.75" customHeight="1" x14ac:dyDescent="0.25">
      <c r="A12" s="21" t="s">
        <v>9</v>
      </c>
      <c r="B12" s="123" t="s">
        <v>51</v>
      </c>
      <c r="C12" s="123"/>
      <c r="D12" s="123"/>
      <c r="E12" s="123"/>
      <c r="F12" s="123"/>
      <c r="G12" s="123"/>
      <c r="H12" s="123"/>
      <c r="I12" s="123"/>
      <c r="J12" s="124"/>
    </row>
    <row r="13" spans="1:11" ht="29.25" customHeight="1" x14ac:dyDescent="0.25">
      <c r="A13" s="56" t="s">
        <v>10</v>
      </c>
      <c r="B13" s="57"/>
      <c r="C13" s="57"/>
      <c r="D13" s="57"/>
      <c r="E13" s="57"/>
      <c r="F13" s="57"/>
      <c r="G13" s="57"/>
      <c r="H13" s="57"/>
      <c r="I13" s="57"/>
      <c r="J13" s="58"/>
    </row>
    <row r="14" spans="1:11" ht="44.25" customHeight="1" x14ac:dyDescent="0.25">
      <c r="A14" s="21" t="s">
        <v>11</v>
      </c>
      <c r="B14" s="40">
        <v>2</v>
      </c>
      <c r="C14" s="69" t="str">
        <f>IFERROR(VLOOKUP(B14,'[1]Validacion datos'!A2:B5,2,FALSE),"")</f>
        <v>DESARROLLO SOCIAL</v>
      </c>
      <c r="D14" s="69"/>
      <c r="E14" s="69"/>
      <c r="F14" s="69"/>
      <c r="G14" s="69"/>
      <c r="H14" s="69"/>
      <c r="I14" s="69"/>
      <c r="J14" s="70"/>
    </row>
    <row r="15" spans="1:11" ht="41.25" customHeight="1" x14ac:dyDescent="0.25">
      <c r="A15" s="21" t="s">
        <v>12</v>
      </c>
      <c r="B15" s="41">
        <v>2.2999999999999998</v>
      </c>
      <c r="C15" s="69" t="str">
        <f>IFERROR(VLOOKUP(B15,'[1]Validacion datos'!A8:B26,2,FALSE),"")</f>
        <v>Igualdad de derechos y oportunidades</v>
      </c>
      <c r="D15" s="69"/>
      <c r="E15" s="69"/>
      <c r="F15" s="69"/>
      <c r="G15" s="69"/>
      <c r="H15" s="69"/>
      <c r="I15" s="69"/>
      <c r="J15" s="70"/>
    </row>
    <row r="16" spans="1:11" ht="49.5" customHeight="1" x14ac:dyDescent="0.25">
      <c r="A16" s="21" t="s">
        <v>13</v>
      </c>
      <c r="B16" s="42" t="s">
        <v>44</v>
      </c>
      <c r="C16" s="69" t="str">
        <f>IFERROR(VLOOKUP(B16,'[1]Validacion datos'!D8:E64,2,FALSE),"")</f>
        <v>Proteger a las personas con discapacidad, en particular aquellas en condiciones de vulnerabilidad, e impulsar su inclusión económica y social</v>
      </c>
      <c r="D16" s="69"/>
      <c r="E16" s="69"/>
      <c r="F16" s="69"/>
      <c r="G16" s="69"/>
      <c r="H16" s="69"/>
      <c r="I16" s="69"/>
      <c r="J16" s="70"/>
    </row>
    <row r="17" spans="1:11" ht="18.75" x14ac:dyDescent="0.25">
      <c r="A17" s="56" t="s">
        <v>14</v>
      </c>
      <c r="B17" s="57"/>
      <c r="C17" s="57"/>
      <c r="D17" s="57"/>
      <c r="E17" s="57"/>
      <c r="F17" s="57"/>
      <c r="G17" s="57"/>
      <c r="H17" s="57"/>
      <c r="I17" s="57"/>
      <c r="J17" s="58"/>
    </row>
    <row r="18" spans="1:11" ht="29.25" customHeight="1" x14ac:dyDescent="0.25">
      <c r="A18" s="21" t="s">
        <v>15</v>
      </c>
      <c r="B18" s="54" t="s">
        <v>72</v>
      </c>
      <c r="C18" s="54"/>
      <c r="D18" s="54"/>
      <c r="E18" s="54"/>
      <c r="F18" s="54"/>
      <c r="G18" s="54"/>
      <c r="H18" s="54"/>
      <c r="I18" s="54"/>
      <c r="J18" s="55"/>
    </row>
    <row r="19" spans="1:11" ht="41.25" customHeight="1" x14ac:dyDescent="0.25">
      <c r="A19" s="22" t="s">
        <v>16</v>
      </c>
      <c r="B19" s="54" t="s">
        <v>46</v>
      </c>
      <c r="C19" s="54"/>
      <c r="D19" s="54"/>
      <c r="E19" s="54"/>
      <c r="F19" s="54"/>
      <c r="G19" s="54"/>
      <c r="H19" s="54"/>
      <c r="I19" s="54"/>
      <c r="J19" s="55"/>
    </row>
    <row r="20" spans="1:11" ht="34.5" customHeight="1" x14ac:dyDescent="0.25">
      <c r="A20" s="22" t="s">
        <v>66</v>
      </c>
      <c r="B20" s="54" t="s">
        <v>45</v>
      </c>
      <c r="C20" s="54"/>
      <c r="D20" s="54"/>
      <c r="E20" s="54"/>
      <c r="F20" s="54"/>
      <c r="G20" s="54"/>
      <c r="H20" s="54"/>
      <c r="I20" s="54"/>
      <c r="J20" s="55"/>
    </row>
    <row r="21" spans="1:11" ht="54" customHeight="1" x14ac:dyDescent="0.25">
      <c r="A21" s="22" t="s">
        <v>35</v>
      </c>
      <c r="B21" s="54" t="s">
        <v>57</v>
      </c>
      <c r="C21" s="54"/>
      <c r="D21" s="54"/>
      <c r="E21" s="54"/>
      <c r="F21" s="54"/>
      <c r="G21" s="54"/>
      <c r="H21" s="54"/>
      <c r="I21" s="54"/>
      <c r="J21" s="55"/>
      <c r="K21" s="1"/>
    </row>
    <row r="22" spans="1:11" ht="30.75" customHeight="1" x14ac:dyDescent="0.25">
      <c r="A22" s="56" t="s">
        <v>17</v>
      </c>
      <c r="B22" s="57"/>
      <c r="C22" s="57"/>
      <c r="D22" s="57"/>
      <c r="E22" s="57"/>
      <c r="F22" s="57"/>
      <c r="G22" s="57"/>
      <c r="H22" s="57"/>
      <c r="I22" s="57"/>
      <c r="J22" s="58"/>
    </row>
    <row r="23" spans="1:11" ht="31.5" customHeight="1" x14ac:dyDescent="0.25">
      <c r="A23" s="59" t="s">
        <v>18</v>
      </c>
      <c r="B23" s="60"/>
      <c r="C23" s="60"/>
      <c r="D23" s="60"/>
      <c r="E23" s="60"/>
      <c r="F23" s="60"/>
      <c r="G23" s="60"/>
      <c r="H23" s="60"/>
      <c r="I23" s="60"/>
      <c r="J23" s="61"/>
      <c r="K23" s="1"/>
    </row>
    <row r="24" spans="1:11" ht="45" customHeight="1" x14ac:dyDescent="0.25">
      <c r="A24" s="62" t="s">
        <v>19</v>
      </c>
      <c r="B24" s="63"/>
      <c r="C24" s="64" t="s">
        <v>20</v>
      </c>
      <c r="D24" s="66"/>
      <c r="E24" s="66"/>
      <c r="F24" s="66" t="s">
        <v>21</v>
      </c>
      <c r="G24" s="66"/>
      <c r="H24" s="63"/>
      <c r="I24" s="64" t="s">
        <v>22</v>
      </c>
      <c r="J24" s="65"/>
    </row>
    <row r="25" spans="1:11" ht="28.5" customHeight="1" x14ac:dyDescent="0.25">
      <c r="A25" s="108">
        <v>800000000</v>
      </c>
      <c r="B25" s="109"/>
      <c r="C25" s="113">
        <v>801554383.66999996</v>
      </c>
      <c r="D25" s="114"/>
      <c r="E25" s="115"/>
      <c r="F25" s="116">
        <v>210463301.69999999</v>
      </c>
      <c r="G25" s="117"/>
      <c r="H25" s="118"/>
      <c r="I25" s="67">
        <f>+IF(F25&gt;0,F25/C25,0)</f>
        <v>0.2625689609934786</v>
      </c>
      <c r="J25" s="68"/>
    </row>
    <row r="26" spans="1:11" ht="33.75" customHeight="1" x14ac:dyDescent="0.25">
      <c r="A26" s="59" t="s">
        <v>23</v>
      </c>
      <c r="B26" s="60"/>
      <c r="C26" s="60"/>
      <c r="D26" s="60"/>
      <c r="E26" s="60"/>
      <c r="F26" s="60"/>
      <c r="G26" s="60"/>
      <c r="H26" s="60"/>
      <c r="I26" s="60"/>
      <c r="J26" s="61"/>
      <c r="K26" s="1"/>
    </row>
    <row r="27" spans="1:11" ht="31.5" customHeight="1" x14ac:dyDescent="0.3">
      <c r="A27" s="47"/>
      <c r="B27" s="48"/>
      <c r="C27" s="110" t="s">
        <v>64</v>
      </c>
      <c r="D27" s="111"/>
      <c r="E27" s="110" t="s">
        <v>52</v>
      </c>
      <c r="F27" s="111"/>
      <c r="G27" s="110" t="s">
        <v>56</v>
      </c>
      <c r="H27" s="110"/>
      <c r="I27" s="110" t="s">
        <v>49</v>
      </c>
      <c r="J27" s="112"/>
    </row>
    <row r="28" spans="1:11" ht="63" customHeight="1" thickBot="1" x14ac:dyDescent="0.3">
      <c r="A28" s="49" t="s">
        <v>24</v>
      </c>
      <c r="B28" s="50" t="s">
        <v>25</v>
      </c>
      <c r="C28" s="50" t="s">
        <v>36</v>
      </c>
      <c r="D28" s="50" t="s">
        <v>37</v>
      </c>
      <c r="E28" s="50" t="s">
        <v>39</v>
      </c>
      <c r="F28" s="50" t="s">
        <v>40</v>
      </c>
      <c r="G28" s="50" t="s">
        <v>53</v>
      </c>
      <c r="H28" s="50" t="s">
        <v>41</v>
      </c>
      <c r="I28" s="50" t="s">
        <v>42</v>
      </c>
      <c r="J28" s="51" t="s">
        <v>43</v>
      </c>
    </row>
    <row r="29" spans="1:11" ht="132" thickBot="1" x14ac:dyDescent="0.3">
      <c r="A29" s="23" t="s">
        <v>58</v>
      </c>
      <c r="B29" s="23" t="s">
        <v>47</v>
      </c>
      <c r="C29" s="24">
        <v>3225</v>
      </c>
      <c r="D29" s="25">
        <v>76122500.99000001</v>
      </c>
      <c r="E29" s="24">
        <v>814.08854166666663</v>
      </c>
      <c r="F29" s="25">
        <v>19392795.469999999</v>
      </c>
      <c r="G29" s="24">
        <v>824</v>
      </c>
      <c r="H29" s="25">
        <v>20055374.920000002</v>
      </c>
      <c r="I29" s="26">
        <f>IF(H29&gt;0,G29/E29,0)</f>
        <v>1.0121749144301206</v>
      </c>
      <c r="J29" s="27">
        <f>IF(H29&gt;0,H29/F29,0)</f>
        <v>1.0341662681393713</v>
      </c>
    </row>
    <row r="30" spans="1:11" ht="111.75" customHeight="1" thickBot="1" x14ac:dyDescent="0.3">
      <c r="A30" s="28" t="s">
        <v>59</v>
      </c>
      <c r="B30" s="28" t="s">
        <v>48</v>
      </c>
      <c r="C30" s="29">
        <v>84580.20243905719</v>
      </c>
      <c r="D30" s="25">
        <v>180114316.80794659</v>
      </c>
      <c r="E30" s="29">
        <v>22510</v>
      </c>
      <c r="F30" s="25">
        <v>45487204.869999997</v>
      </c>
      <c r="G30" s="29">
        <v>25437</v>
      </c>
      <c r="H30" s="25">
        <v>43571529.159999996</v>
      </c>
      <c r="I30" s="30">
        <f t="shared" ref="I30" si="0">IF(H30&gt;0,G30/E30,0)</f>
        <v>1.1300310972900933</v>
      </c>
      <c r="J30" s="31">
        <f>IF(H30&gt;0,H30/F30,0)</f>
        <v>0.95788539402509121</v>
      </c>
    </row>
    <row r="31" spans="1:11" ht="171.75" customHeight="1" thickBot="1" x14ac:dyDescent="0.3">
      <c r="A31" s="32" t="s">
        <v>60</v>
      </c>
      <c r="B31" s="32" t="s">
        <v>61</v>
      </c>
      <c r="C31" s="33">
        <v>2300</v>
      </c>
      <c r="D31" s="25">
        <v>90844418.21253334</v>
      </c>
      <c r="E31" s="34">
        <v>650</v>
      </c>
      <c r="F31" s="25">
        <v>22199392.760000002</v>
      </c>
      <c r="G31" s="33">
        <v>682</v>
      </c>
      <c r="H31" s="25">
        <v>25284818.84</v>
      </c>
      <c r="I31" s="35">
        <f>IF(H31&gt;0,G31/E31,0)</f>
        <v>1.0492307692307692</v>
      </c>
      <c r="J31" s="36">
        <f>IF(H31&gt;0,H31/F31,0)</f>
        <v>1.1389869584883185</v>
      </c>
    </row>
    <row r="32" spans="1:11" ht="18.75" hidden="1" customHeight="1" x14ac:dyDescent="0.25">
      <c r="A32" s="14"/>
      <c r="B32" s="14"/>
      <c r="C32" s="15"/>
      <c r="D32" s="16"/>
      <c r="E32" s="15"/>
      <c r="F32" s="17"/>
      <c r="G32" s="15"/>
      <c r="H32" s="18"/>
      <c r="I32" s="19"/>
      <c r="J32" s="20"/>
    </row>
    <row r="33" spans="1:11" ht="68.25" hidden="1" customHeight="1" x14ac:dyDescent="0.25">
      <c r="A33" s="14"/>
      <c r="B33" s="14"/>
      <c r="C33" s="15"/>
      <c r="D33" s="16"/>
      <c r="E33" s="15"/>
      <c r="F33" s="17"/>
      <c r="G33" s="15"/>
      <c r="H33" s="18"/>
      <c r="I33" s="19"/>
      <c r="J33" s="20"/>
    </row>
    <row r="34" spans="1:11" ht="29.25" customHeight="1" x14ac:dyDescent="0.25">
      <c r="A34" s="56" t="s">
        <v>26</v>
      </c>
      <c r="B34" s="57"/>
      <c r="C34" s="57"/>
      <c r="D34" s="57"/>
      <c r="E34" s="57"/>
      <c r="F34" s="57"/>
      <c r="G34" s="57"/>
      <c r="H34" s="57"/>
      <c r="I34" s="57"/>
      <c r="J34" s="58"/>
    </row>
    <row r="35" spans="1:11" ht="33.75" customHeight="1" thickBot="1" x14ac:dyDescent="0.3">
      <c r="A35" s="59" t="s">
        <v>27</v>
      </c>
      <c r="B35" s="60"/>
      <c r="C35" s="60"/>
      <c r="D35" s="60"/>
      <c r="E35" s="60"/>
      <c r="F35" s="60"/>
      <c r="G35" s="60"/>
      <c r="H35" s="60"/>
      <c r="I35" s="60"/>
      <c r="J35" s="61"/>
      <c r="K35" s="1"/>
    </row>
    <row r="36" spans="1:11" ht="48.75" customHeight="1" x14ac:dyDescent="0.25">
      <c r="A36" s="37" t="s">
        <v>28</v>
      </c>
      <c r="B36" s="104" t="s">
        <v>58</v>
      </c>
      <c r="C36" s="104"/>
      <c r="D36" s="104"/>
      <c r="E36" s="104"/>
      <c r="F36" s="104"/>
      <c r="G36" s="104"/>
      <c r="H36" s="104"/>
      <c r="I36" s="104"/>
      <c r="J36" s="105"/>
    </row>
    <row r="37" spans="1:11" ht="48.75" customHeight="1" x14ac:dyDescent="0.25">
      <c r="A37" s="38" t="s">
        <v>29</v>
      </c>
      <c r="B37" s="54" t="s">
        <v>55</v>
      </c>
      <c r="C37" s="54"/>
      <c r="D37" s="54"/>
      <c r="E37" s="54"/>
      <c r="F37" s="54"/>
      <c r="G37" s="54"/>
      <c r="H37" s="54"/>
      <c r="I37" s="54"/>
      <c r="J37" s="55"/>
    </row>
    <row r="38" spans="1:11" ht="45.75" customHeight="1" x14ac:dyDescent="0.25">
      <c r="A38" s="38" t="s">
        <v>30</v>
      </c>
      <c r="B38" s="54" t="s">
        <v>74</v>
      </c>
      <c r="C38" s="54"/>
      <c r="D38" s="54"/>
      <c r="E38" s="54"/>
      <c r="F38" s="54"/>
      <c r="G38" s="54"/>
      <c r="H38" s="54"/>
      <c r="I38" s="54"/>
      <c r="J38" s="55"/>
    </row>
    <row r="39" spans="1:11" ht="95.25" customHeight="1" thickBot="1" x14ac:dyDescent="0.3">
      <c r="A39" s="39" t="s">
        <v>31</v>
      </c>
      <c r="B39" s="106" t="s">
        <v>75</v>
      </c>
      <c r="C39" s="106"/>
      <c r="D39" s="106"/>
      <c r="E39" s="106"/>
      <c r="F39" s="106"/>
      <c r="G39" s="106"/>
      <c r="H39" s="106"/>
      <c r="I39" s="106"/>
      <c r="J39" s="107"/>
    </row>
    <row r="40" spans="1:11" ht="37.5" customHeight="1" x14ac:dyDescent="0.25">
      <c r="A40" s="37" t="s">
        <v>28</v>
      </c>
      <c r="B40" s="104" t="s">
        <v>59</v>
      </c>
      <c r="C40" s="104"/>
      <c r="D40" s="104"/>
      <c r="E40" s="104"/>
      <c r="F40" s="104"/>
      <c r="G40" s="104"/>
      <c r="H40" s="104"/>
      <c r="I40" s="104"/>
      <c r="J40" s="105"/>
    </row>
    <row r="41" spans="1:11" ht="53.25" customHeight="1" x14ac:dyDescent="0.25">
      <c r="A41" s="38" t="s">
        <v>29</v>
      </c>
      <c r="B41" s="54" t="s">
        <v>54</v>
      </c>
      <c r="C41" s="54"/>
      <c r="D41" s="54"/>
      <c r="E41" s="54"/>
      <c r="F41" s="54"/>
      <c r="G41" s="54"/>
      <c r="H41" s="54"/>
      <c r="I41" s="54"/>
      <c r="J41" s="55"/>
    </row>
    <row r="42" spans="1:11" ht="45" customHeight="1" x14ac:dyDescent="0.25">
      <c r="A42" s="38" t="s">
        <v>30</v>
      </c>
      <c r="B42" s="54" t="s">
        <v>80</v>
      </c>
      <c r="C42" s="54"/>
      <c r="D42" s="54"/>
      <c r="E42" s="54"/>
      <c r="F42" s="54"/>
      <c r="G42" s="54"/>
      <c r="H42" s="54"/>
      <c r="I42" s="54"/>
      <c r="J42" s="55"/>
    </row>
    <row r="43" spans="1:11" ht="69" customHeight="1" thickBot="1" x14ac:dyDescent="0.3">
      <c r="A43" s="38" t="s">
        <v>31</v>
      </c>
      <c r="B43" s="54" t="s">
        <v>79</v>
      </c>
      <c r="C43" s="54"/>
      <c r="D43" s="54"/>
      <c r="E43" s="54"/>
      <c r="F43" s="54"/>
      <c r="G43" s="54"/>
      <c r="H43" s="54"/>
      <c r="I43" s="54"/>
      <c r="J43" s="55"/>
    </row>
    <row r="44" spans="1:11" ht="33.75" customHeight="1" x14ac:dyDescent="0.25">
      <c r="A44" s="37" t="s">
        <v>28</v>
      </c>
      <c r="B44" s="104" t="s">
        <v>60</v>
      </c>
      <c r="C44" s="104"/>
      <c r="D44" s="104"/>
      <c r="E44" s="104"/>
      <c r="F44" s="104"/>
      <c r="G44" s="104"/>
      <c r="H44" s="104"/>
      <c r="I44" s="104"/>
      <c r="J44" s="105"/>
    </row>
    <row r="45" spans="1:11" ht="69" customHeight="1" x14ac:dyDescent="0.25">
      <c r="A45" s="38" t="s">
        <v>29</v>
      </c>
      <c r="B45" s="54" t="s">
        <v>65</v>
      </c>
      <c r="C45" s="54"/>
      <c r="D45" s="54"/>
      <c r="E45" s="54"/>
      <c r="F45" s="54"/>
      <c r="G45" s="54"/>
      <c r="H45" s="54"/>
      <c r="I45" s="54"/>
      <c r="J45" s="55"/>
    </row>
    <row r="46" spans="1:11" ht="59.25" customHeight="1" x14ac:dyDescent="0.25">
      <c r="A46" s="38" t="s">
        <v>30</v>
      </c>
      <c r="B46" s="54" t="s">
        <v>76</v>
      </c>
      <c r="C46" s="54"/>
      <c r="D46" s="54"/>
      <c r="E46" s="54"/>
      <c r="F46" s="54"/>
      <c r="G46" s="54"/>
      <c r="H46" s="54"/>
      <c r="I46" s="54"/>
      <c r="J46" s="55"/>
    </row>
    <row r="47" spans="1:11" ht="63" customHeight="1" x14ac:dyDescent="0.25">
      <c r="A47" s="38" t="s">
        <v>31</v>
      </c>
      <c r="B47" s="54" t="s">
        <v>78</v>
      </c>
      <c r="C47" s="54"/>
      <c r="D47" s="54"/>
      <c r="E47" s="54"/>
      <c r="F47" s="54"/>
      <c r="G47" s="54"/>
      <c r="H47" s="54"/>
      <c r="I47" s="54"/>
      <c r="J47" s="55"/>
    </row>
    <row r="48" spans="1:11" ht="69" customHeight="1" thickBot="1" x14ac:dyDescent="0.3">
      <c r="A48" s="38"/>
      <c r="B48" s="125"/>
      <c r="C48" s="126"/>
      <c r="D48" s="126"/>
      <c r="E48" s="126"/>
      <c r="F48" s="126"/>
      <c r="G48" s="126"/>
      <c r="H48" s="126"/>
      <c r="I48" s="126"/>
      <c r="J48" s="127"/>
    </row>
    <row r="49" spans="1:11" ht="69" customHeight="1" thickBot="1" x14ac:dyDescent="0.3">
      <c r="A49" s="52"/>
      <c r="B49" s="128"/>
      <c r="C49" s="129"/>
      <c r="D49" s="129"/>
      <c r="E49" s="129"/>
      <c r="F49" s="129"/>
      <c r="G49" s="129"/>
      <c r="H49" s="129"/>
      <c r="I49" s="129"/>
      <c r="J49" s="130"/>
    </row>
    <row r="50" spans="1:11" ht="69" customHeight="1" thickBot="1" x14ac:dyDescent="0.3">
      <c r="A50" s="53"/>
      <c r="B50" s="129"/>
      <c r="C50" s="129"/>
      <c r="D50" s="129"/>
      <c r="E50" s="129"/>
      <c r="F50" s="129"/>
      <c r="G50" s="129"/>
      <c r="H50" s="129"/>
      <c r="I50" s="129"/>
      <c r="J50" s="130"/>
    </row>
    <row r="51" spans="1:11" ht="18.75" x14ac:dyDescent="0.25">
      <c r="A51" s="74" t="s">
        <v>70</v>
      </c>
      <c r="B51" s="75"/>
      <c r="C51" s="75"/>
      <c r="D51" s="75"/>
      <c r="E51" s="75"/>
      <c r="F51" s="75"/>
      <c r="G51" s="75"/>
      <c r="H51" s="75"/>
      <c r="I51" s="75"/>
      <c r="J51" s="76"/>
    </row>
    <row r="52" spans="1:11" ht="19.5" thickBot="1" x14ac:dyDescent="0.3">
      <c r="A52" s="77" t="s">
        <v>32</v>
      </c>
      <c r="B52" s="78"/>
      <c r="C52" s="78"/>
      <c r="D52" s="78"/>
      <c r="E52" s="78"/>
      <c r="F52" s="78"/>
      <c r="G52" s="78"/>
      <c r="H52" s="78"/>
      <c r="I52" s="78"/>
      <c r="J52" s="79"/>
      <c r="K52" s="1"/>
    </row>
    <row r="53" spans="1:11" ht="27.75" customHeight="1" x14ac:dyDescent="0.25">
      <c r="A53" s="80" t="s">
        <v>38</v>
      </c>
      <c r="B53" s="81"/>
      <c r="C53" s="81"/>
      <c r="D53" s="81"/>
      <c r="E53" s="81"/>
      <c r="F53" s="81"/>
      <c r="G53" s="81"/>
      <c r="H53" s="81"/>
      <c r="I53" s="81"/>
      <c r="J53" s="82"/>
    </row>
    <row r="54" spans="1:11" ht="30.75" customHeight="1" thickBot="1" x14ac:dyDescent="0.3">
      <c r="A54" s="83" t="s">
        <v>71</v>
      </c>
      <c r="B54" s="84"/>
      <c r="C54" s="84"/>
      <c r="D54" s="84"/>
      <c r="E54" s="84"/>
      <c r="F54" s="84"/>
      <c r="G54" s="84"/>
      <c r="H54" s="84"/>
      <c r="I54" s="84"/>
      <c r="J54" s="85"/>
    </row>
    <row r="55" spans="1:11" x14ac:dyDescent="0.25">
      <c r="A55" s="6"/>
      <c r="B55" s="7"/>
      <c r="C55" s="7"/>
      <c r="D55" s="7"/>
      <c r="E55" s="7"/>
      <c r="F55" s="7"/>
      <c r="G55" s="7"/>
      <c r="H55" s="7"/>
      <c r="I55" s="7"/>
      <c r="J55" s="8"/>
    </row>
    <row r="56" spans="1:11" ht="15.75" thickBot="1" x14ac:dyDescent="0.3">
      <c r="A56" s="9"/>
      <c r="B56" s="10"/>
      <c r="C56" s="7"/>
      <c r="D56" s="7"/>
      <c r="E56" s="7"/>
      <c r="F56" s="7"/>
      <c r="G56" s="71"/>
      <c r="H56" s="71"/>
      <c r="I56" s="71"/>
      <c r="J56" s="8"/>
    </row>
    <row r="57" spans="1:11" ht="18.75" x14ac:dyDescent="0.3">
      <c r="A57" s="9"/>
      <c r="B57" s="10"/>
      <c r="C57" s="7"/>
      <c r="D57" s="7"/>
      <c r="E57" s="7"/>
      <c r="F57" s="7"/>
      <c r="G57" s="72" t="s">
        <v>62</v>
      </c>
      <c r="H57" s="72"/>
      <c r="I57" s="72"/>
      <c r="J57" s="8"/>
    </row>
    <row r="58" spans="1:11" ht="15.75" x14ac:dyDescent="0.25">
      <c r="A58" s="9"/>
      <c r="B58" s="10"/>
      <c r="C58" s="7"/>
      <c r="D58" s="7"/>
      <c r="E58" s="7"/>
      <c r="F58" s="7"/>
      <c r="G58" s="73" t="s">
        <v>63</v>
      </c>
      <c r="H58" s="73"/>
      <c r="I58" s="73"/>
      <c r="J58" s="8"/>
    </row>
    <row r="59" spans="1:11" ht="15.75" thickBot="1" x14ac:dyDescent="0.3">
      <c r="A59" s="11"/>
      <c r="B59" s="12"/>
      <c r="C59" s="12"/>
      <c r="D59" s="12"/>
      <c r="E59" s="12"/>
      <c r="F59" s="12"/>
      <c r="G59" s="12"/>
      <c r="H59" s="12"/>
      <c r="I59" s="12"/>
      <c r="J59" s="13"/>
    </row>
  </sheetData>
  <mergeCells count="62">
    <mergeCell ref="B48:J48"/>
    <mergeCell ref="B49:J49"/>
    <mergeCell ref="B50:J50"/>
    <mergeCell ref="B40:J40"/>
    <mergeCell ref="B41:J41"/>
    <mergeCell ref="B42:J42"/>
    <mergeCell ref="B43:J43"/>
    <mergeCell ref="B44:J44"/>
    <mergeCell ref="B45:J45"/>
    <mergeCell ref="B46:J46"/>
    <mergeCell ref="B47:J47"/>
    <mergeCell ref="B8:J8"/>
    <mergeCell ref="B11:J11"/>
    <mergeCell ref="B12:J12"/>
    <mergeCell ref="A13:J13"/>
    <mergeCell ref="C14:J14"/>
    <mergeCell ref="B9:J9"/>
    <mergeCell ref="B10:J10"/>
    <mergeCell ref="B36:J36"/>
    <mergeCell ref="B37:J37"/>
    <mergeCell ref="B38:J38"/>
    <mergeCell ref="B39:J39"/>
    <mergeCell ref="A25:B25"/>
    <mergeCell ref="C27:D27"/>
    <mergeCell ref="G27:H27"/>
    <mergeCell ref="I27:J27"/>
    <mergeCell ref="C25:E25"/>
    <mergeCell ref="F25:H25"/>
    <mergeCell ref="E27:F27"/>
    <mergeCell ref="A5:J5"/>
    <mergeCell ref="A6:J6"/>
    <mergeCell ref="A7:J7"/>
    <mergeCell ref="B1:J1"/>
    <mergeCell ref="B2:C2"/>
    <mergeCell ref="D2:H2"/>
    <mergeCell ref="B3:C3"/>
    <mergeCell ref="D3:H3"/>
    <mergeCell ref="A4:J4"/>
    <mergeCell ref="G56:I56"/>
    <mergeCell ref="G57:I57"/>
    <mergeCell ref="G58:I58"/>
    <mergeCell ref="A51:J51"/>
    <mergeCell ref="A52:J52"/>
    <mergeCell ref="A53:J53"/>
    <mergeCell ref="A54:J54"/>
    <mergeCell ref="C15:J15"/>
    <mergeCell ref="C16:J16"/>
    <mergeCell ref="A17:J17"/>
    <mergeCell ref="B18:J18"/>
    <mergeCell ref="B19:J19"/>
    <mergeCell ref="B20:J20"/>
    <mergeCell ref="B21:J21"/>
    <mergeCell ref="A34:J34"/>
    <mergeCell ref="A35:J35"/>
    <mergeCell ref="A22:J22"/>
    <mergeCell ref="A23:J23"/>
    <mergeCell ref="A24:B24"/>
    <mergeCell ref="I24:J24"/>
    <mergeCell ref="C24:E24"/>
    <mergeCell ref="F24:H24"/>
    <mergeCell ref="I25:J25"/>
    <mergeCell ref="A26:J26"/>
  </mergeCells>
  <phoneticPr fontId="5" type="noConversion"/>
  <dataValidations xWindow="660" yWindow="287" count="16">
    <dataValidation allowBlank="1" showInputMessage="1" showErrorMessage="1" prompt="Monto presupuestado para el producto" sqref="D28 F28 F30:F33" xr:uid="{00000000-0002-0000-0000-000002000000}"/>
    <dataValidation allowBlank="1" showInputMessage="1" showErrorMessage="1" prompt="Meta anual del indicador" sqref="E28:E29 C28:C33" xr:uid="{00000000-0002-0000-0000-000003000000}"/>
    <dataValidation allowBlank="1" showInputMessage="1" showErrorMessage="1" prompt="Nombre del indicador" sqref="B28" xr:uid="{00000000-0002-0000-0000-000004000000}"/>
    <dataValidation allowBlank="1" showInputMessage="1" showErrorMessage="1" prompt="¿En qué consiste el programa?" sqref="B19:J19" xr:uid="{00000000-0002-0000-0000-000006000000}"/>
    <dataValidation allowBlank="1" showInputMessage="1" showErrorMessage="1" prompt="Presupuesto del programa" sqref="A25:C25 F25 F29 E30:E33 D29:D33" xr:uid="{00000000-0002-0000-0000-000007000000}"/>
    <dataValidation allowBlank="1" showInputMessage="1" showErrorMessage="1" prompt="Oportunidades de mejora identificadas" sqref="A53:J53" xr:uid="{00000000-0002-0000-0000-000008000000}"/>
    <dataValidation allowBlank="1" showInputMessage="1" showErrorMessage="1" prompt="De existir desvío, explicar razones." sqref="C39:J39 B39:B41 B43:B45 B47:B50" xr:uid="{00000000-0002-0000-0000-000009000000}"/>
    <dataValidation allowBlank="1" showInputMessage="1" showErrorMessage="1" prompt="1. Describir lo plasmado en el presupuesto_x000a_2. Describir lo alcanzado en términos financieros y de producción " sqref="B38:J38 B42:J42 B46:J46" xr:uid="{00000000-0002-0000-0000-00000A000000}"/>
    <dataValidation allowBlank="1" showInputMessage="1" showErrorMessage="1" prompt="¿En qué consiste el producto? su objetivo" sqref="B37:J37" xr:uid="{00000000-0002-0000-0000-00000B000000}"/>
    <dataValidation allowBlank="1" showInputMessage="1" showErrorMessage="1" prompt="Nombre del producto" sqref="B36:J36"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Monto ejecutado en el trimestre" sqref="H28:H33" xr:uid="{00000000-0002-0000-0000-000000000000}"/>
    <dataValidation allowBlank="1" showInputMessage="1" showErrorMessage="1" prompt="Meta alcanzada en el trimestre" sqref="G28:G33" xr:uid="{00000000-0002-0000-0000-000001000000}"/>
    <dataValidation allowBlank="1" showInputMessage="1" showErrorMessage="1" prompt="Nombre de cada producto" sqref="A28:A33" xr:uid="{00000000-0002-0000-0000-000005000000}"/>
  </dataValidations>
  <printOptions gridLines="1"/>
  <pageMargins left="0.36" right="0.25" top="0.75" bottom="0.75" header="0.3" footer="0.3"/>
  <pageSetup scale="41" fitToHeight="0" orientation="portrait" r:id="rId1"/>
  <rowBreaks count="1" manualBreakCount="1">
    <brk id="33"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Antony Encarnacion Montero</cp:lastModifiedBy>
  <cp:lastPrinted>2025-07-14T14:46:35Z</cp:lastPrinted>
  <dcterms:created xsi:type="dcterms:W3CDTF">2021-03-22T15:50:10Z</dcterms:created>
  <dcterms:modified xsi:type="dcterms:W3CDTF">2025-07-15T14:08:47Z</dcterms:modified>
</cp:coreProperties>
</file>