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er\Desktop\"/>
    </mc:Choice>
  </mc:AlternateContent>
  <bookViews>
    <workbookView xWindow="-120" yWindow="-120" windowWidth="20730" windowHeight="11160"/>
  </bookViews>
  <sheets>
    <sheet name="Hoja1" sheetId="1" r:id="rId1"/>
  </sheets>
  <externalReferences>
    <externalReference r:id="rId2"/>
  </externalReferenc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5" i="1" l="1"/>
  <c r="J30" i="1" l="1"/>
  <c r="J29" i="1"/>
  <c r="I29" i="1"/>
  <c r="I30" i="1"/>
  <c r="C16" i="1" l="1"/>
  <c r="C15" i="1"/>
  <c r="C14" i="1"/>
</calcChain>
</file>

<file path=xl/sharedStrings.xml><?xml version="1.0" encoding="utf-8"?>
<sst xmlns="http://schemas.openxmlformats.org/spreadsheetml/2006/main" count="80" uniqueCount="75">
  <si>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</si>
  <si>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</si>
  <si>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</si>
  <si>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</si>
  <si>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</si>
  <si>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</si>
  <si>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</si>
  <si>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</si>
  <si>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</si>
  <si>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</si>
  <si>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</si>
  <si>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</si>
  <si>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</si>
  <si>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</si>
  <si>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</si>
  <si>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</si>
  <si>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</si>
  <si>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</si>
  <si>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</si>
  <si>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</si>
  <si>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</si>
  <si>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</si>
  <si>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</si>
  <si>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</si>
  <si>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</si>
  <si>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</si>
  <si>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</si>
  <si>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</si>
  <si>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</si>
  <si>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</si>
  <si>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</si>
  <si>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</si>
  <si>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</si>
  <si>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</si>
  <si>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</si>
  <si>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</si>
  <si>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</si>
  <si>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</si>
  <si>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Física
(A)</t>
  </si>
  <si>
    <t>Financiera
(B)</t>
  </si>
  <si>
    <t>Física
(C)</t>
  </si>
  <si>
    <t>Financiera
(D)</t>
  </si>
  <si>
    <t>Física 
(E)</t>
  </si>
  <si>
    <t>Financiera 
 (F)</t>
  </si>
  <si>
    <t>Física 
(%)
 G=E/C</t>
  </si>
  <si>
    <t>Financiero 
(%) 
H=F/D</t>
  </si>
  <si>
    <t xml:space="preserve"> Presupuesto Anual</t>
  </si>
  <si>
    <t>Programación Trimestral</t>
  </si>
  <si>
    <t>Ejecución Trimestral</t>
  </si>
  <si>
    <t>0207-MINISTERIO DE SALUD PÚBLICA Y ASISTENCIA SOCIAL</t>
  </si>
  <si>
    <t>01-MINISTERIO DE SALUD PUBLICA Y ASISTENCIA SOCIAL</t>
  </si>
  <si>
    <t>0031-CENTRO DE ATENCION INTEGRAL PARA LA DISCAPACIDAD (CAID)</t>
  </si>
  <si>
    <t>22-Calidad de Vida e Inclusión Social de Niños con Discapacidad Intelectual (CAID</t>
  </si>
  <si>
    <t>Indhira Pamela Plasencio A.</t>
  </si>
  <si>
    <t>Enc. Depto. Planificación y Desarrollo</t>
  </si>
  <si>
    <t>2.3.6</t>
  </si>
  <si>
    <t xml:space="preserve">Niños de 0-12 años con Sindrome de Down, Autistmo y Parálisis Cerebral </t>
  </si>
  <si>
    <t>Elevar la calidad de vida e inclusión social de los niños con discapacidad a través de la prestación de servicios integrales de evaluación, diagnóstico y proceso terapéutico.</t>
  </si>
  <si>
    <t xml:space="preserve">Cant. De niños y niñas que reciben atención integral  para la evaluación diagnóstico de Autismo, Síndrome de Down  y Parálisis Cerebral </t>
  </si>
  <si>
    <t>Cant. De atenciones terapéuticas brindadas a niños con discapacidad</t>
  </si>
  <si>
    <t xml:space="preserve">7796- Niños de 0-12 años con discapacidad reciben atención médica integral para la evaluación y diagnóstico de Autismo, Síndrome de Down  y Parálisis Cerebral </t>
  </si>
  <si>
    <t>7797-Niños de 0 a 12 años con discapacidad reciben atención terapéutica integral</t>
  </si>
  <si>
    <t>Mejorada la calidad de vida social de niños y niñas de 0 a 12 años en condición de discapacidad, a través del aumento en un 4% de los diagnósticos clínicos y en un 8.5% de las atenciones terapéuticas en el 2023”</t>
  </si>
  <si>
    <t>Avance Trimestre</t>
  </si>
  <si>
    <t>Potenciar el desarrollo de las habilidades de niños y niñas con discapacidad, a través de un servicio de atención integral.</t>
  </si>
  <si>
    <t>Institución modelo de atención integral a niños y niñas con discapacidad, con cobertura a nivel nacional, brindando un servicio oportuno, pertinente e innovador.</t>
  </si>
  <si>
    <t>Actualizar las proyección de metas físicas.</t>
  </si>
  <si>
    <t>En el trimestre julio-septiembre, se ingresaron a la red CAID un total de 643 nuevos usuarios.</t>
  </si>
  <si>
    <t xml:space="preserve">Proveer los servicios de atenciones terapéuticas personalizadas que potencializarían el desarrollo de las habilidades de niños y niñas de 0-12 años diagnosticados con autismo, síndrome de Down y parálisis cerebral. </t>
  </si>
  <si>
    <t xml:space="preserve">Proveer los servicios de evaluación médica integral para la evaluación y el diagnóstico oportuno y confiable de autismo, síndrome de Down y parálisis cerebral, así como también la elaboración de programas de intervenciones terapéuticas personalizadas. </t>
  </si>
  <si>
    <t>En el trimestre enero-marzo, se brindaron un total de 20,023 atenciones terapeúticas en toda la red CAID</t>
  </si>
  <si>
    <t xml:space="preserve">La  desviación de un 17%  por debajo de lo programado en la ejecución física del tercer trimestre  se debe a que, luego de muchas sesiones de trabajo con el MOPC, se planificó el inicio de las operaciones de la nueva sede en Sto. Dgo. Este  para este trimestre, sin embargo, por razones ajenas a nuestra voluntad la apertura  se efectuó el lunes 02 de octubre, afectando así el cumplimiento de la meta trimestral programada(95 nuevos usuarios aproximados en SDE). 
Por su parte, la ejecución financiera reflejó una  desviación de un 7% por debajo de lo planificado, lo cual fue ocasionada por la dificultad en el reclutamiento  del personal médico especializado para la sede SDE, de los cuales unos 06 colaboradores ingresarán el próximo trimestre.
</t>
  </si>
  <si>
    <t>Informe de evaluación trimestral  metas físicas-financieras CAID 2023 -T3</t>
  </si>
  <si>
    <t>7796- Niños de 0-12 años con discapacidad reciben atención médica integral para la evaluación y diagnóstico de Autismo, Síndrome de Down  y Parálisis Cerebral</t>
  </si>
  <si>
    <t xml:space="preserve">La  desviación de un 10%  por debajo de lo programado en la ejecución física del tercer trimestre  de este producto se debe a que, luego de varias sesiones de trabajo con el MOPC, se planificó el inicio de las operaciones de la nueva sede en Sto. Dgo. Este  para este período, sin embargo, por razones ajenas a nuestra voluntad la apertura  se efectuó el lunes 02 de octubre, afectando así el cumplimiento de la meta de atenciones terapéuticas trimestral programada ( 2,000 atenciones aproximados en SDE). 
Por otro lado, en lo que respecta a la ejecución financiera de este producto, no se registró desviación en la ejecución de este trimestre..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</si>
</sst>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164" formatCode="dd/mm/yyyy;@"/>
    <numFmt numFmtId="165" formatCode="[$-10409]#,##0;\-#,##0"/>
    <numFmt numFmtId="166" formatCode="[$-10409]#,##0.00;\-#,##0.00"/>
    <numFmt numFmtId="167" formatCode="[$-10409]0.00%"/>
    <numFmt numFmtId="168" formatCode="&quot;RD$&quot;#,##0.00"/>
  </numFmts>
  <fonts count="26"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b/>
      <sz val="11"/>
      <color theme="0"/>
      <name val="Century Gothic"/>
      <family val="2"/>
    </font>
    <font>
      <i/>
      <sz val="10"/>
      <color theme="1"/>
      <name val="Calibri"/>
      <family val="2"/>
      <scheme val="minor"/>
    </font>
    <font>
      <sz val="8"/>
      <name val="Calibri"/>
      <family val="2"/>
      <scheme val="minor"/>
    </font>
    <font>
      <i/>
      <sz val="10"/>
      <name val="Calibri"/>
      <family val="2"/>
      <scheme val="minor"/>
    </font>
    <font>
      <b/>
      <sz val="11"/>
      <color theme="0"/>
      <name val="Calibri"/>
      <family val="2"/>
      <scheme val="minor"/>
    </font>
    <font>
      <b/>
      <sz val="10"/>
      <color rgb="FF000000"/>
      <name val="Calibri"/>
      <family val="2"/>
      <scheme val="minor"/>
    </font>
    <font>
      <i/>
      <sz val="10"/>
      <name val="Calibri"/>
      <family val="2"/>
    </font>
    <font>
      <b/>
      <sz val="10"/>
      <color theme="1"/>
      <name val="Calibri"/>
      <family val="2"/>
      <scheme val="minor"/>
    </font>
    <font>
      <b/>
      <sz val="12"/>
      <name val="Calibri"/>
      <family val="2"/>
    </font>
    <font>
      <i/>
      <sz val="12"/>
      <color theme="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3">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right style="medium">
        <color indexed="64"/>
      </right>
      <top style="medium">
        <color indexed="64"/>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s>
  <cellStyleXfs count="3">
    <xf numFmtId="0" fontId="0" fillId="0" borderId="0"/>
    <xf numFmtId="9" fontId="1" fillId="0" borderId="0" applyFont="0" applyFill="0" applyBorder="0" applyAlignment="0" applyProtection="0"/>
    <xf numFmtId="44" fontId="1" fillId="0" borderId="0" applyFont="0" applyFill="0" applyBorder="0" applyAlignment="0" applyProtection="0"/>
  </cellStyleXfs>
  <cellXfs count="103">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10" fillId="6" borderId="19" xfId="0"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0" fontId="6" fillId="0" borderId="13" xfId="0" applyFont="1" applyFill="1" applyBorder="1" applyAlignment="1">
      <alignment horizontal="center" vertical="center" wrapText="1"/>
    </xf>
    <xf numFmtId="0" fontId="2" fillId="0" borderId="0" xfId="0" applyFont="1" applyBorder="1" applyAlignment="1">
      <alignment vertical="top"/>
    </xf>
    <xf numFmtId="4" fontId="0" fillId="0" borderId="0" xfId="0" applyNumberFormat="1" applyBorder="1" applyAlignment="1">
      <alignment vertical="top" wrapText="1"/>
    </xf>
    <xf numFmtId="0" fontId="15" fillId="8" borderId="33" xfId="0" applyFont="1" applyFill="1" applyBorder="1" applyAlignment="1">
      <alignment horizontal="center" vertical="center" wrapText="1" readingOrder="1"/>
    </xf>
    <xf numFmtId="0" fontId="15" fillId="8" borderId="34" xfId="0" applyFont="1" applyFill="1" applyBorder="1" applyAlignment="1">
      <alignment horizontal="center" vertical="center" wrapText="1" readingOrder="1"/>
    </xf>
    <xf numFmtId="0" fontId="15" fillId="8" borderId="35" xfId="0" applyFont="1" applyFill="1" applyBorder="1" applyAlignment="1">
      <alignment horizontal="center" vertical="center" wrapText="1" readingOrder="1"/>
    </xf>
    <xf numFmtId="0" fontId="17" fillId="0" borderId="37" xfId="0" applyFont="1" applyFill="1" applyBorder="1" applyAlignment="1">
      <alignment vertical="center" wrapText="1"/>
    </xf>
    <xf numFmtId="0" fontId="19" fillId="0" borderId="40" xfId="0" applyNumberFormat="1" applyFont="1" applyFill="1" applyBorder="1" applyAlignment="1" applyProtection="1">
      <alignment vertical="center" wrapText="1"/>
      <protection locked="0"/>
    </xf>
    <xf numFmtId="44" fontId="22" fillId="0" borderId="37" xfId="2" applyFont="1" applyFill="1" applyBorder="1" applyAlignment="1" applyProtection="1">
      <alignment horizontal="center" vertical="center" wrapText="1"/>
      <protection locked="0"/>
    </xf>
    <xf numFmtId="0" fontId="22" fillId="0" borderId="37" xfId="2" applyNumberFormat="1" applyFont="1" applyFill="1" applyBorder="1" applyAlignment="1" applyProtection="1">
      <alignment horizontal="center" vertical="center" wrapText="1"/>
      <protection locked="0"/>
    </xf>
    <xf numFmtId="166" fontId="22" fillId="0" borderId="40" xfId="2" applyNumberFormat="1" applyFont="1" applyFill="1" applyBorder="1" applyAlignment="1" applyProtection="1">
      <alignment horizontal="center" vertical="center" wrapText="1"/>
      <protection locked="0"/>
    </xf>
    <xf numFmtId="165" fontId="22" fillId="0" borderId="40" xfId="0" applyNumberFormat="1" applyFont="1" applyFill="1" applyBorder="1" applyAlignment="1" applyProtection="1">
      <alignment horizontal="center" vertical="center" wrapText="1"/>
      <protection locked="0"/>
    </xf>
    <xf numFmtId="168" fontId="22" fillId="0" borderId="40" xfId="2" applyNumberFormat="1" applyFont="1" applyFill="1" applyBorder="1" applyAlignment="1" applyProtection="1">
      <alignment horizontal="center" vertical="center" wrapText="1"/>
      <protection locked="0"/>
    </xf>
    <xf numFmtId="0" fontId="21" fillId="0" borderId="17" xfId="0" applyFont="1" applyBorder="1" applyAlignment="1">
      <alignment vertical="center"/>
    </xf>
    <xf numFmtId="0" fontId="23" fillId="0" borderId="17" xfId="0" applyFont="1" applyBorder="1"/>
    <xf numFmtId="0" fontId="22" fillId="0" borderId="36" xfId="0" applyFont="1" applyBorder="1" applyAlignment="1" applyProtection="1">
      <alignment vertical="center" wrapText="1"/>
      <protection locked="0"/>
    </xf>
    <xf numFmtId="165" fontId="22" fillId="0" borderId="37" xfId="0" applyNumberFormat="1" applyFont="1" applyBorder="1" applyAlignment="1" applyProtection="1">
      <alignment horizontal="center" vertical="center" wrapText="1"/>
      <protection locked="0"/>
    </xf>
    <xf numFmtId="166" fontId="22" fillId="0" borderId="37" xfId="0" applyNumberFormat="1" applyFont="1" applyBorder="1" applyAlignment="1" applyProtection="1">
      <alignment horizontal="center" vertical="center" wrapText="1"/>
      <protection locked="0"/>
    </xf>
    <xf numFmtId="10" fontId="22" fillId="7" borderId="37" xfId="1" applyNumberFormat="1" applyFont="1" applyFill="1" applyBorder="1" applyAlignment="1" applyProtection="1">
      <alignment horizontal="center" vertical="center" wrapText="1"/>
      <protection locked="0"/>
    </xf>
    <xf numFmtId="167" fontId="22" fillId="7" borderId="38" xfId="0" applyNumberFormat="1" applyFont="1" applyFill="1" applyBorder="1" applyAlignment="1" applyProtection="1">
      <alignment horizontal="center" vertical="center" wrapText="1"/>
      <protection locked="0"/>
    </xf>
    <xf numFmtId="0" fontId="22" fillId="0" borderId="39" xfId="0" applyNumberFormat="1" applyFont="1" applyFill="1" applyBorder="1" applyAlignment="1" applyProtection="1">
      <alignment vertical="center" wrapText="1"/>
      <protection locked="0"/>
    </xf>
    <xf numFmtId="166" fontId="22" fillId="0" borderId="40" xfId="0" applyNumberFormat="1" applyFont="1" applyFill="1" applyBorder="1" applyAlignment="1" applyProtection="1">
      <alignment horizontal="center" vertical="center" wrapText="1"/>
      <protection locked="0"/>
    </xf>
    <xf numFmtId="10" fontId="22" fillId="7" borderId="40" xfId="1" applyNumberFormat="1" applyFont="1" applyFill="1" applyBorder="1" applyAlignment="1" applyProtection="1">
      <alignment horizontal="center" vertical="center" wrapText="1"/>
      <protection locked="0"/>
    </xf>
    <xf numFmtId="167" fontId="22" fillId="7" borderId="41" xfId="0" applyNumberFormat="1" applyFont="1" applyFill="1" applyBorder="1" applyAlignment="1" applyProtection="1">
      <alignment horizontal="center" vertical="center" wrapText="1"/>
      <protection locked="0"/>
    </xf>
    <xf numFmtId="0" fontId="4" fillId="0" borderId="1"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24" fillId="0" borderId="0" xfId="0" applyFont="1" applyAlignment="1" applyProtection="1">
      <alignment horizontal="center"/>
      <protection locked="0"/>
    </xf>
    <xf numFmtId="0" fontId="11" fillId="0" borderId="0" xfId="0" applyFont="1" applyAlignment="1" applyProtection="1">
      <alignment horizontal="center"/>
      <protection locked="0"/>
    </xf>
    <xf numFmtId="0" fontId="24" fillId="0" borderId="42" xfId="0" applyFont="1" applyBorder="1" applyAlignment="1" applyProtection="1">
      <alignment horizontal="center"/>
      <protection locked="0"/>
    </xf>
    <xf numFmtId="0" fontId="10" fillId="6" borderId="20" xfId="0" applyFont="1" applyFill="1" applyBorder="1" applyAlignment="1">
      <alignment horizontal="center" vertical="center" wrapText="1"/>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5" fillId="0" borderId="28" xfId="0" applyFont="1" applyBorder="1" applyAlignment="1" applyProtection="1">
      <alignment horizontal="left" vertical="center" wrapText="1"/>
      <protection locked="0"/>
    </xf>
    <xf numFmtId="0" fontId="25" fillId="0" borderId="29" xfId="0" applyFont="1" applyBorder="1" applyAlignment="1" applyProtection="1">
      <alignment horizontal="left" vertical="center" wrapText="1"/>
      <protection locked="0"/>
    </xf>
    <xf numFmtId="0" fontId="25" fillId="0" borderId="30" xfId="0" applyFont="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17" fillId="0" borderId="18" xfId="0" applyFont="1" applyBorder="1" applyAlignment="1" applyProtection="1">
      <alignment horizontal="left" vertical="center" wrapText="1"/>
      <protection locked="0"/>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13" fillId="6" borderId="21" xfId="0" applyFont="1" applyFill="1" applyBorder="1" applyAlignment="1">
      <alignment horizontal="center" vertical="center" wrapText="1" readingOrder="1"/>
    </xf>
    <xf numFmtId="0" fontId="13" fillId="6" borderId="22" xfId="0" applyFont="1" applyFill="1" applyBorder="1" applyAlignment="1">
      <alignment horizontal="center" vertical="center" wrapText="1" readingOrder="1"/>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31" xfId="0" applyFont="1" applyFill="1" applyBorder="1" applyAlignment="1">
      <alignment horizontal="center" vertical="center" wrapText="1" readingOrder="1"/>
    </xf>
    <xf numFmtId="10" fontId="11" fillId="7" borderId="26" xfId="1" applyNumberFormat="1" applyFont="1" applyFill="1" applyBorder="1" applyAlignment="1" applyProtection="1">
      <alignment horizontal="center" vertical="center" wrapText="1" readingOrder="1"/>
    </xf>
    <xf numFmtId="10" fontId="11" fillId="7" borderId="27" xfId="1" applyNumberFormat="1" applyFont="1" applyFill="1" applyBorder="1" applyAlignment="1" applyProtection="1">
      <alignment horizontal="center" vertical="center" wrapText="1" readingOrder="1"/>
    </xf>
    <xf numFmtId="0" fontId="14" fillId="8" borderId="26" xfId="0" applyFont="1" applyFill="1" applyBorder="1" applyAlignment="1">
      <alignment horizontal="center" vertical="center" wrapText="1" readingOrder="1"/>
    </xf>
    <xf numFmtId="0" fontId="11" fillId="6" borderId="26" xfId="0" applyFont="1" applyFill="1" applyBorder="1" applyAlignment="1">
      <alignment vertical="top" wrapText="1"/>
    </xf>
    <xf numFmtId="0" fontId="11" fillId="6" borderId="27" xfId="0" applyFont="1" applyFill="1" applyBorder="1" applyAlignment="1">
      <alignment vertical="top" wrapText="1"/>
    </xf>
    <xf numFmtId="44" fontId="11" fillId="0" borderId="23" xfId="2" applyFont="1" applyFill="1" applyBorder="1" applyAlignment="1" applyProtection="1">
      <alignment horizontal="center" vertical="center" wrapText="1" readingOrder="1"/>
      <protection locked="0"/>
    </xf>
    <xf numFmtId="44" fontId="11" fillId="0" borderId="31" xfId="2" applyFont="1" applyFill="1" applyBorder="1" applyAlignment="1" applyProtection="1">
      <alignment horizontal="center" vertical="center" wrapText="1" readingOrder="1"/>
      <protection locked="0"/>
    </xf>
    <xf numFmtId="44" fontId="11" fillId="0" borderId="22" xfId="2" applyFont="1" applyFill="1" applyBorder="1" applyAlignment="1" applyProtection="1">
      <alignment horizontal="center" vertical="center" wrapText="1" readingOrder="1"/>
      <protection locked="0"/>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20" fillId="4" borderId="17" xfId="0" applyFont="1" applyFill="1" applyBorder="1" applyAlignment="1">
      <alignment horizontal="left" vertical="center"/>
    </xf>
    <xf numFmtId="0" fontId="20" fillId="4" borderId="0" xfId="0" applyFont="1" applyFill="1" applyAlignment="1">
      <alignment horizontal="left" vertical="center"/>
    </xf>
    <xf numFmtId="0" fontId="20" fillId="4"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0"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0" fontId="25" fillId="0" borderId="15" xfId="0" applyFont="1" applyBorder="1" applyAlignment="1" applyProtection="1">
      <alignment horizontal="left" vertical="center" wrapText="1"/>
      <protection locked="0"/>
    </xf>
    <xf numFmtId="0" fontId="25" fillId="0" borderId="32" xfId="0" applyFont="1" applyBorder="1" applyAlignment="1" applyProtection="1">
      <alignment horizontal="left" vertical="center" wrapText="1"/>
      <protection locked="0"/>
    </xf>
    <xf numFmtId="0" fontId="25" fillId="0" borderId="0" xfId="0" applyFont="1" applyBorder="1" applyAlignment="1" applyProtection="1">
      <alignment horizontal="left" vertical="center" wrapText="1"/>
      <protection locked="0"/>
    </xf>
    <xf numFmtId="0" fontId="25" fillId="0" borderId="6" xfId="0" applyFont="1" applyBorder="1" applyAlignment="1" applyProtection="1">
      <alignment horizontal="left" vertical="center" wrapText="1"/>
      <protection locked="0"/>
    </xf>
    <xf numFmtId="0" fontId="25" fillId="0" borderId="10" xfId="0" applyFont="1" applyBorder="1" applyAlignment="1" applyProtection="1">
      <alignment horizontal="left" vertical="center" wrapText="1"/>
      <protection locked="0"/>
    </xf>
    <xf numFmtId="0" fontId="25" fillId="0" borderId="11" xfId="0" applyFont="1" applyBorder="1" applyAlignment="1" applyProtection="1">
      <alignment horizontal="left" vertical="center" wrapText="1"/>
      <protection locked="0"/>
    </xf>
    <xf numFmtId="49" fontId="17" fillId="0" borderId="20" xfId="0" quotePrefix="1" applyNumberFormat="1"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44" fontId="11" fillId="0" borderId="25" xfId="2" applyFont="1" applyFill="1" applyBorder="1" applyAlignment="1" applyProtection="1">
      <alignment horizontal="center" vertical="center" wrapText="1" readingOrder="1"/>
      <protection locked="0"/>
    </xf>
    <xf numFmtId="44" fontId="11" fillId="0" borderId="26" xfId="2" applyFont="1" applyFill="1" applyBorder="1" applyAlignment="1" applyProtection="1">
      <alignment horizontal="center" vertical="center" wrapText="1" readingOrder="1"/>
      <protection locked="0"/>
    </xf>
  </cellXfs>
  <cellStyles count="3">
    <cellStyle name="Moneda" xfId="2" builtinId="4"/>
    <cellStyle name="Normal" xfId="0" builtinId="0"/>
    <cellStyle name="Porcentaje" xfId="1" builtinId="5"/>
  </cellStyles>
  <dxfs count="15">
    <dxf>
      <font>
        <b val="0"/>
        <i/>
        <strike val="0"/>
        <condense val="0"/>
        <extend val="0"/>
        <outline val="0"/>
        <shadow val="0"/>
        <u val="none"/>
        <vertAlign val="baseline"/>
        <sz val="10"/>
        <color auto="1"/>
        <name val="Calibri"/>
        <scheme val="none"/>
      </font>
      <numFmt numFmtId="167" formatCode="[$-10409]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medium">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168" formatCode="&quot;RD$&quot;#,##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166" formatCode="[$-10409]#,##0.00;\-#,##0.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165"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strike val="0"/>
        <condense val="0"/>
        <extend val="0"/>
        <outline val="0"/>
        <shadow val="0"/>
        <u val="none"/>
        <vertAlign val="baseline"/>
        <sz val="10"/>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0"/>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117230</xdr:colOff>
      <xdr:row>0</xdr:row>
      <xdr:rowOff>133513</xdr:rowOff>
    </xdr:from>
    <xdr:to>
      <xdr:col>0</xdr:col>
      <xdr:colOff>1394557</xdr:colOff>
      <xdr:row>2</xdr:row>
      <xdr:rowOff>165263</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7230" y="133513"/>
          <a:ext cx="1277327" cy="6252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sheetName val="Historial de Cambios"/>
      <sheetName val="Validacion datos"/>
    </sheetNames>
    <sheetDataSet>
      <sheetData sheetId="0"/>
      <sheetData sheetId="1"/>
      <sheetData sheetId="2">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id="1" name="Tabla1" displayName="Tabla1" ref="A28:J30" totalsRowShown="0" headerRowDxfId="14" dataDxfId="12" headerRowBorderDxfId="13" tableBorderDxfId="11" totalsRowBorderDxfId="10">
  <tableColumns count="10">
    <tableColumn id="1" name="Producto" dataDxfId="9"/>
    <tableColumn id="2" name="Indicador" dataDxfId="8"/>
    <tableColumn id="3" name="Física_x000a_(A)" dataDxfId="7"/>
    <tableColumn id="4" name="Financiera_x000a_(B)" dataDxfId="6" dataCellStyle="Moneda"/>
    <tableColumn id="9" name="Física_x000a_(C)" dataDxfId="5" dataCellStyle="Moneda"/>
    <tableColumn id="10" name="Financiera_x000a_(D)" dataDxfId="4" dataCellStyle="Moneda"/>
    <tableColumn id="5" name="Física _x000a_(E)" dataDxfId="3"/>
    <tableColumn id="6" name="Financiera _x000a_ (F)" dataDxfId="2"/>
    <tableColumn id="7" name="Física _x000a_(%)_x000a_ G=E/C" dataDxfId="1" dataCellStyle="Porcentaje">
      <calculatedColumnFormula>IF(G29&gt;0,G29/E29,0)</calculatedColumnFormula>
    </tableColumn>
    <tableColumn id="8" name="Financiero _x000a_(%) _x000a_H=F/D" dataDxfId="0">
      <calculatedColumnFormula>IF(H29&gt;0,H29/F29,0)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topLeftCell="A40" zoomScale="110" zoomScaleNormal="100" zoomScaleSheetLayoutView="110" workbookViewId="0">
      <selection activeCell="B8" sqref="B8:J8"/>
    </sheetView>
  </sheetViews>
  <sheetFormatPr baseColWidth="10" defaultRowHeight="14.25" x14ac:dyDescent="0.45"/>
  <cols>
    <col min="1" max="1" width="23" style="6" customWidth="1"/>
    <col min="2" max="2" width="20.59765625" style="6" customWidth="1"/>
    <col min="3" max="3" width="8" style="6" customWidth="1"/>
    <col min="4" max="4" width="16.3984375" style="6" customWidth="1"/>
    <col min="5" max="5" width="10" style="6" customWidth="1"/>
    <col min="6" max="6" width="16" style="6" bestFit="1" customWidth="1"/>
    <col min="7" max="7" width="7.59765625" style="6" customWidth="1"/>
    <col min="8" max="8" width="12.73046875" style="6" customWidth="1"/>
    <col min="9" max="9" width="8.59765625" style="6" customWidth="1"/>
    <col min="10" max="10" width="13" style="6" customWidth="1"/>
    <col min="11" max="11" width="11.3984375" style="6"/>
  </cols>
  <sheetData>
    <row r="1" spans="1:11" ht="21.4" thickBot="1" x14ac:dyDescent="0.5">
      <c r="A1" s="10"/>
      <c r="B1" s="79" t="s">
        <v>72</v>
      </c>
      <c r="C1" s="80"/>
      <c r="D1" s="80"/>
      <c r="E1" s="80"/>
      <c r="F1" s="80"/>
      <c r="G1" s="80"/>
      <c r="H1" s="80"/>
      <c r="I1" s="80"/>
      <c r="J1" s="81"/>
      <c r="K1" s="1"/>
    </row>
    <row r="2" spans="1:11" ht="23.65" thickBot="1" x14ac:dyDescent="0.5">
      <c r="A2" s="11"/>
      <c r="B2" s="82" t="s">
        <v>0</v>
      </c>
      <c r="C2" s="83"/>
      <c r="D2" s="82" t="s">
        <v>1</v>
      </c>
      <c r="E2" s="84"/>
      <c r="F2" s="84"/>
      <c r="G2" s="83"/>
      <c r="H2" s="85"/>
      <c r="I2" s="2" t="s">
        <v>2</v>
      </c>
      <c r="J2" s="3" t="s">
        <v>3</v>
      </c>
      <c r="K2" s="1"/>
    </row>
    <row r="3" spans="1:11" ht="21.4" thickBot="1" x14ac:dyDescent="0.5">
      <c r="A3" s="12"/>
      <c r="B3" s="86" t="s">
        <v>4</v>
      </c>
      <c r="C3" s="87"/>
      <c r="D3" s="86"/>
      <c r="E3" s="87"/>
      <c r="F3" s="87"/>
      <c r="G3" s="87"/>
      <c r="H3" s="88"/>
      <c r="I3" s="14"/>
      <c r="J3" s="15"/>
      <c r="K3" s="1"/>
    </row>
    <row r="4" spans="1:11" x14ac:dyDescent="0.45">
      <c r="A4" s="89"/>
      <c r="B4" s="90"/>
      <c r="C4" s="90"/>
      <c r="D4" s="91"/>
      <c r="E4" s="91"/>
      <c r="F4" s="91"/>
      <c r="G4" s="91"/>
      <c r="H4" s="91"/>
      <c r="I4" s="90"/>
      <c r="J4" s="92"/>
      <c r="K4" s="1"/>
    </row>
    <row r="5" spans="1:11" ht="3" customHeight="1" x14ac:dyDescent="0.45">
      <c r="A5" s="73"/>
      <c r="B5" s="74"/>
      <c r="C5" s="74"/>
      <c r="D5" s="74"/>
      <c r="E5" s="74"/>
      <c r="F5" s="74"/>
      <c r="G5" s="74"/>
      <c r="H5" s="74"/>
      <c r="I5" s="74"/>
      <c r="J5" s="75"/>
      <c r="K5" s="1"/>
    </row>
    <row r="6" spans="1:11" x14ac:dyDescent="0.45">
      <c r="A6" s="76" t="s">
        <v>5</v>
      </c>
      <c r="B6" s="77"/>
      <c r="C6" s="77"/>
      <c r="D6" s="77"/>
      <c r="E6" s="77"/>
      <c r="F6" s="77"/>
      <c r="G6" s="77"/>
      <c r="H6" s="77"/>
      <c r="I6" s="77"/>
      <c r="J6" s="78"/>
      <c r="K6" s="1"/>
    </row>
    <row r="7" spans="1:11" ht="15.75" x14ac:dyDescent="0.45">
      <c r="A7" s="57" t="s">
        <v>6</v>
      </c>
      <c r="B7" s="58"/>
      <c r="C7" s="58"/>
      <c r="D7" s="58"/>
      <c r="E7" s="58"/>
      <c r="F7" s="58"/>
      <c r="G7" s="58"/>
      <c r="H7" s="58"/>
      <c r="I7" s="58"/>
      <c r="J7" s="59"/>
      <c r="K7" s="1"/>
    </row>
    <row r="8" spans="1:11" x14ac:dyDescent="0.45">
      <c r="A8" s="28" t="s">
        <v>7</v>
      </c>
      <c r="B8" s="99" t="s">
        <v>49</v>
      </c>
      <c r="C8" s="99"/>
      <c r="D8" s="99"/>
      <c r="E8" s="99"/>
      <c r="F8" s="99"/>
      <c r="G8" s="99"/>
      <c r="H8" s="99"/>
      <c r="I8" s="99"/>
      <c r="J8" s="99"/>
      <c r="K8" s="1"/>
    </row>
    <row r="9" spans="1:11" ht="15" customHeight="1" x14ac:dyDescent="0.45">
      <c r="A9" s="29" t="s">
        <v>35</v>
      </c>
      <c r="B9" s="99" t="s">
        <v>50</v>
      </c>
      <c r="C9" s="99"/>
      <c r="D9" s="99"/>
      <c r="E9" s="99"/>
      <c r="F9" s="99"/>
      <c r="G9" s="99"/>
      <c r="H9" s="99"/>
      <c r="I9" s="99"/>
      <c r="J9" s="99"/>
      <c r="K9" s="1"/>
    </row>
    <row r="10" spans="1:11" x14ac:dyDescent="0.45">
      <c r="A10" s="29" t="s">
        <v>36</v>
      </c>
      <c r="B10" s="99" t="s">
        <v>51</v>
      </c>
      <c r="C10" s="99"/>
      <c r="D10" s="99"/>
      <c r="E10" s="99"/>
      <c r="F10" s="99"/>
      <c r="G10" s="99"/>
      <c r="H10" s="99"/>
      <c r="I10" s="99"/>
      <c r="J10" s="99"/>
      <c r="K10" s="1"/>
    </row>
    <row r="11" spans="1:11" x14ac:dyDescent="0.45">
      <c r="A11" s="28" t="s">
        <v>8</v>
      </c>
      <c r="B11" s="100" t="s">
        <v>64</v>
      </c>
      <c r="C11" s="100"/>
      <c r="D11" s="100"/>
      <c r="E11" s="100"/>
      <c r="F11" s="100"/>
      <c r="G11" s="100"/>
      <c r="H11" s="100"/>
      <c r="I11" s="100"/>
      <c r="J11" s="100"/>
    </row>
    <row r="12" spans="1:11" ht="29.25" customHeight="1" x14ac:dyDescent="0.45">
      <c r="A12" s="28" t="s">
        <v>9</v>
      </c>
      <c r="B12" s="100" t="s">
        <v>65</v>
      </c>
      <c r="C12" s="100"/>
      <c r="D12" s="100"/>
      <c r="E12" s="100"/>
      <c r="F12" s="100"/>
      <c r="G12" s="100"/>
      <c r="H12" s="100"/>
      <c r="I12" s="100"/>
      <c r="J12" s="100"/>
    </row>
    <row r="13" spans="1:11" x14ac:dyDescent="0.45">
      <c r="A13" s="76" t="s">
        <v>10</v>
      </c>
      <c r="B13" s="77"/>
      <c r="C13" s="77"/>
      <c r="D13" s="77"/>
      <c r="E13" s="77"/>
      <c r="F13" s="77"/>
      <c r="G13" s="77"/>
      <c r="H13" s="77"/>
      <c r="I13" s="77"/>
      <c r="J13" s="78"/>
    </row>
    <row r="14" spans="1:11" ht="18.75" customHeight="1" x14ac:dyDescent="0.45">
      <c r="A14" s="28" t="s">
        <v>11</v>
      </c>
      <c r="B14" s="13">
        <v>2</v>
      </c>
      <c r="C14" s="45" t="str">
        <f>IFERROR(VLOOKUP(B14,'[1]Validacion datos'!A2:B5,2,FALSE),"")</f>
        <v>DESARROLLO SOCIAL</v>
      </c>
      <c r="D14" s="45"/>
      <c r="E14" s="45"/>
      <c r="F14" s="45"/>
      <c r="G14" s="45"/>
      <c r="H14" s="45"/>
      <c r="I14" s="45"/>
      <c r="J14" s="45"/>
    </row>
    <row r="15" spans="1:11" ht="20.25" customHeight="1" x14ac:dyDescent="0.45">
      <c r="A15" s="28" t="s">
        <v>12</v>
      </c>
      <c r="B15" s="7">
        <v>2.2999999999999998</v>
      </c>
      <c r="C15" s="45" t="str">
        <f>IFERROR(VLOOKUP(B15,'[1]Validacion datos'!A8:B26,2,FALSE),"")</f>
        <v>Igualdad de derechos y oportunidades</v>
      </c>
      <c r="D15" s="45"/>
      <c r="E15" s="45"/>
      <c r="F15" s="45"/>
      <c r="G15" s="45"/>
      <c r="H15" s="45"/>
      <c r="I15" s="45"/>
      <c r="J15" s="45"/>
    </row>
    <row r="16" spans="1:11" ht="36" customHeight="1" x14ac:dyDescent="0.45">
      <c r="A16" s="28" t="s">
        <v>13</v>
      </c>
      <c r="B16" s="8" t="s">
        <v>55</v>
      </c>
      <c r="C16" s="45" t="str">
        <f>IFERROR(VLOOKUP(B16,'[1]Validacion datos'!D8:E64,2,FALSE),"")</f>
        <v>Proteger a las personas con discapacidad, en particular aquellas en condiciones de vulnerabilidad, e impulsar su inclusión económica y social</v>
      </c>
      <c r="D16" s="45"/>
      <c r="E16" s="45"/>
      <c r="F16" s="45"/>
      <c r="G16" s="45"/>
      <c r="H16" s="45"/>
      <c r="I16" s="45"/>
      <c r="J16" s="45"/>
    </row>
    <row r="17" spans="1:11" ht="15.75" x14ac:dyDescent="0.45">
      <c r="A17" s="46" t="s">
        <v>14</v>
      </c>
      <c r="B17" s="47"/>
      <c r="C17" s="47"/>
      <c r="D17" s="47"/>
      <c r="E17" s="47"/>
      <c r="F17" s="47"/>
      <c r="G17" s="47"/>
      <c r="H17" s="47"/>
      <c r="I17" s="47"/>
      <c r="J17" s="48"/>
    </row>
    <row r="18" spans="1:11" ht="29.25" customHeight="1" x14ac:dyDescent="0.45">
      <c r="A18" s="4" t="s">
        <v>15</v>
      </c>
      <c r="B18" s="55" t="s">
        <v>52</v>
      </c>
      <c r="C18" s="55"/>
      <c r="D18" s="55"/>
      <c r="E18" s="55"/>
      <c r="F18" s="55"/>
      <c r="G18" s="55"/>
      <c r="H18" s="55"/>
      <c r="I18" s="55"/>
      <c r="J18" s="56"/>
    </row>
    <row r="19" spans="1:11" ht="27.75" customHeight="1" x14ac:dyDescent="0.45">
      <c r="A19" s="9" t="s">
        <v>16</v>
      </c>
      <c r="B19" s="55" t="s">
        <v>57</v>
      </c>
      <c r="C19" s="55"/>
      <c r="D19" s="55"/>
      <c r="E19" s="55"/>
      <c r="F19" s="55"/>
      <c r="G19" s="55"/>
      <c r="H19" s="55"/>
      <c r="I19" s="55"/>
      <c r="J19" s="56"/>
    </row>
    <row r="20" spans="1:11" ht="34.5" customHeight="1" x14ac:dyDescent="0.45">
      <c r="A20" s="9" t="s">
        <v>17</v>
      </c>
      <c r="B20" s="55" t="s">
        <v>56</v>
      </c>
      <c r="C20" s="55"/>
      <c r="D20" s="55"/>
      <c r="E20" s="55"/>
      <c r="F20" s="55"/>
      <c r="G20" s="55"/>
      <c r="H20" s="55"/>
      <c r="I20" s="55"/>
      <c r="J20" s="56"/>
    </row>
    <row r="21" spans="1:11" ht="35.25" customHeight="1" x14ac:dyDescent="0.45">
      <c r="A21" s="9" t="s">
        <v>37</v>
      </c>
      <c r="B21" s="55" t="s">
        <v>62</v>
      </c>
      <c r="C21" s="55"/>
      <c r="D21" s="55"/>
      <c r="E21" s="55"/>
      <c r="F21" s="55"/>
      <c r="G21" s="55"/>
      <c r="H21" s="55"/>
      <c r="I21" s="55"/>
      <c r="J21" s="56"/>
      <c r="K21" s="1"/>
    </row>
    <row r="22" spans="1:11" ht="15.75" x14ac:dyDescent="0.45">
      <c r="A22" s="46" t="s">
        <v>18</v>
      </c>
      <c r="B22" s="47"/>
      <c r="C22" s="47"/>
      <c r="D22" s="47"/>
      <c r="E22" s="47"/>
      <c r="F22" s="47"/>
      <c r="G22" s="47"/>
      <c r="H22" s="47"/>
      <c r="I22" s="47"/>
      <c r="J22" s="48"/>
    </row>
    <row r="23" spans="1:11" ht="15.75" x14ac:dyDescent="0.45">
      <c r="A23" s="57" t="s">
        <v>19</v>
      </c>
      <c r="B23" s="58"/>
      <c r="C23" s="58"/>
      <c r="D23" s="58"/>
      <c r="E23" s="58"/>
      <c r="F23" s="58"/>
      <c r="G23" s="58"/>
      <c r="H23" s="58"/>
      <c r="I23" s="58"/>
      <c r="J23" s="59"/>
      <c r="K23" s="1"/>
    </row>
    <row r="24" spans="1:11" ht="15" customHeight="1" x14ac:dyDescent="0.45">
      <c r="A24" s="60" t="s">
        <v>20</v>
      </c>
      <c r="B24" s="61"/>
      <c r="C24" s="62" t="s">
        <v>21</v>
      </c>
      <c r="D24" s="64"/>
      <c r="E24" s="64"/>
      <c r="F24" s="64" t="s">
        <v>22</v>
      </c>
      <c r="G24" s="64"/>
      <c r="H24" s="61"/>
      <c r="I24" s="62" t="s">
        <v>23</v>
      </c>
      <c r="J24" s="63"/>
    </row>
    <row r="25" spans="1:11" ht="21" customHeight="1" x14ac:dyDescent="0.45">
      <c r="A25" s="101">
        <v>397218435</v>
      </c>
      <c r="B25" s="102"/>
      <c r="C25" s="70">
        <v>562374376.00999999</v>
      </c>
      <c r="D25" s="71"/>
      <c r="E25" s="72"/>
      <c r="F25" s="70">
        <v>318227407.11000001</v>
      </c>
      <c r="G25" s="71"/>
      <c r="H25" s="72"/>
      <c r="I25" s="65">
        <f>+IF(F25&gt;0,F25/C25,0)</f>
        <v>0.56586398791459402</v>
      </c>
      <c r="J25" s="66"/>
    </row>
    <row r="26" spans="1:11" ht="15.75" x14ac:dyDescent="0.45">
      <c r="A26" s="57" t="s">
        <v>24</v>
      </c>
      <c r="B26" s="58"/>
      <c r="C26" s="58"/>
      <c r="D26" s="58"/>
      <c r="E26" s="58"/>
      <c r="F26" s="58"/>
      <c r="G26" s="58"/>
      <c r="H26" s="58"/>
      <c r="I26" s="58"/>
      <c r="J26" s="59"/>
      <c r="K26" s="1"/>
    </row>
    <row r="27" spans="1:11" x14ac:dyDescent="0.45">
      <c r="A27" s="5"/>
      <c r="B27"/>
      <c r="C27" s="67" t="s">
        <v>46</v>
      </c>
      <c r="D27" s="68"/>
      <c r="E27" s="67" t="s">
        <v>47</v>
      </c>
      <c r="F27" s="68"/>
      <c r="G27" s="67" t="s">
        <v>48</v>
      </c>
      <c r="H27" s="67"/>
      <c r="I27" s="67" t="s">
        <v>63</v>
      </c>
      <c r="J27" s="69"/>
    </row>
    <row r="28" spans="1:11" ht="39.75" thickBot="1" x14ac:dyDescent="0.5">
      <c r="A28" s="18" t="s">
        <v>25</v>
      </c>
      <c r="B28" s="19" t="s">
        <v>26</v>
      </c>
      <c r="C28" s="19" t="s">
        <v>38</v>
      </c>
      <c r="D28" s="19" t="s">
        <v>39</v>
      </c>
      <c r="E28" s="19" t="s">
        <v>40</v>
      </c>
      <c r="F28" s="19" t="s">
        <v>41</v>
      </c>
      <c r="G28" s="19" t="s">
        <v>42</v>
      </c>
      <c r="H28" s="19" t="s">
        <v>43</v>
      </c>
      <c r="I28" s="19" t="s">
        <v>44</v>
      </c>
      <c r="J28" s="20" t="s">
        <v>45</v>
      </c>
    </row>
    <row r="29" spans="1:11" ht="101.25" customHeight="1" thickBot="1" x14ac:dyDescent="0.5">
      <c r="A29" s="30" t="s">
        <v>60</v>
      </c>
      <c r="B29" s="21" t="s">
        <v>58</v>
      </c>
      <c r="C29" s="31">
        <v>2313</v>
      </c>
      <c r="D29" s="23">
        <v>51336154.350000001</v>
      </c>
      <c r="E29" s="24">
        <v>780</v>
      </c>
      <c r="F29" s="23">
        <v>12358442.49</v>
      </c>
      <c r="G29" s="31">
        <v>643</v>
      </c>
      <c r="H29" s="32">
        <v>11532406.92</v>
      </c>
      <c r="I29" s="33">
        <f t="shared" ref="I29:I30" si="0">IF(G29&gt;0,G29/E29,0)</f>
        <v>0.82435897435897432</v>
      </c>
      <c r="J29" s="34">
        <f>IF(H29&gt;0,H29/F29,0)</f>
        <v>0.93316022058051429</v>
      </c>
    </row>
    <row r="30" spans="1:11" ht="62.25" customHeight="1" thickBot="1" x14ac:dyDescent="0.5">
      <c r="A30" s="35" t="s">
        <v>61</v>
      </c>
      <c r="B30" s="22" t="s">
        <v>59</v>
      </c>
      <c r="C30" s="26">
        <v>77771</v>
      </c>
      <c r="D30" s="25">
        <v>161932816.59</v>
      </c>
      <c r="E30" s="26">
        <v>22364</v>
      </c>
      <c r="F30" s="27">
        <v>35783306.700000003</v>
      </c>
      <c r="G30" s="26">
        <v>20023</v>
      </c>
      <c r="H30" s="36">
        <v>35014912.049999997</v>
      </c>
      <c r="I30" s="37">
        <f t="shared" si="0"/>
        <v>0.89532284027901987</v>
      </c>
      <c r="J30" s="38">
        <f>IF(H30&gt;0,H30/F30,0)</f>
        <v>0.97852644931777633</v>
      </c>
    </row>
    <row r="31" spans="1:11" ht="15.75" x14ac:dyDescent="0.45">
      <c r="A31" s="46" t="s">
        <v>27</v>
      </c>
      <c r="B31" s="47"/>
      <c r="C31" s="47"/>
      <c r="D31" s="47"/>
      <c r="E31" s="47"/>
      <c r="F31" s="47"/>
      <c r="G31" s="47"/>
      <c r="H31" s="47"/>
      <c r="I31" s="47"/>
      <c r="J31" s="48"/>
    </row>
    <row r="32" spans="1:11" ht="16.149999999999999" thickBot="1" x14ac:dyDescent="0.5">
      <c r="A32" s="57" t="s">
        <v>28</v>
      </c>
      <c r="B32" s="58"/>
      <c r="C32" s="58"/>
      <c r="D32" s="58"/>
      <c r="E32" s="58"/>
      <c r="F32" s="58"/>
      <c r="G32" s="58"/>
      <c r="H32" s="58"/>
      <c r="I32" s="58"/>
      <c r="J32" s="59"/>
      <c r="K32" s="1"/>
    </row>
    <row r="33" spans="1:11" ht="38.25" customHeight="1" x14ac:dyDescent="0.45">
      <c r="A33" s="39" t="s">
        <v>29</v>
      </c>
      <c r="B33" s="93" t="s">
        <v>73</v>
      </c>
      <c r="C33" s="93"/>
      <c r="D33" s="93"/>
      <c r="E33" s="93"/>
      <c r="F33" s="93"/>
      <c r="G33" s="93"/>
      <c r="H33" s="93"/>
      <c r="I33" s="93"/>
      <c r="J33" s="94"/>
    </row>
    <row r="34" spans="1:11" ht="53.25" customHeight="1" x14ac:dyDescent="0.45">
      <c r="A34" s="40" t="s">
        <v>30</v>
      </c>
      <c r="B34" s="95" t="s">
        <v>69</v>
      </c>
      <c r="C34" s="95"/>
      <c r="D34" s="95"/>
      <c r="E34" s="95"/>
      <c r="F34" s="95"/>
      <c r="G34" s="95"/>
      <c r="H34" s="95"/>
      <c r="I34" s="95"/>
      <c r="J34" s="96"/>
    </row>
    <row r="35" spans="1:11" ht="36" customHeight="1" x14ac:dyDescent="0.45">
      <c r="A35" s="40" t="s">
        <v>31</v>
      </c>
      <c r="B35" s="95" t="s">
        <v>67</v>
      </c>
      <c r="C35" s="95"/>
      <c r="D35" s="95"/>
      <c r="E35" s="95"/>
      <c r="F35" s="95"/>
      <c r="G35" s="95"/>
      <c r="H35" s="95"/>
      <c r="I35" s="95"/>
      <c r="J35" s="96"/>
    </row>
    <row r="36" spans="1:11" ht="123.75" customHeight="1" thickBot="1" x14ac:dyDescent="0.5">
      <c r="A36" s="41" t="s">
        <v>32</v>
      </c>
      <c r="B36" s="97" t="s">
        <v>71</v>
      </c>
      <c r="C36" s="97"/>
      <c r="D36" s="97"/>
      <c r="E36" s="97"/>
      <c r="F36" s="97"/>
      <c r="G36" s="97"/>
      <c r="H36" s="97"/>
      <c r="I36" s="97"/>
      <c r="J36" s="98"/>
    </row>
    <row r="37" spans="1:11" ht="20.25" customHeight="1" x14ac:dyDescent="0.45">
      <c r="A37" s="39" t="s">
        <v>29</v>
      </c>
      <c r="B37" s="93" t="s">
        <v>61</v>
      </c>
      <c r="C37" s="93"/>
      <c r="D37" s="93"/>
      <c r="E37" s="93"/>
      <c r="F37" s="93"/>
      <c r="G37" s="93"/>
      <c r="H37" s="93"/>
      <c r="I37" s="93"/>
      <c r="J37" s="94"/>
    </row>
    <row r="38" spans="1:11" ht="43.5" customHeight="1" x14ac:dyDescent="0.45">
      <c r="A38" s="40" t="s">
        <v>30</v>
      </c>
      <c r="B38" s="95" t="s">
        <v>68</v>
      </c>
      <c r="C38" s="95"/>
      <c r="D38" s="95"/>
      <c r="E38" s="95"/>
      <c r="F38" s="95"/>
      <c r="G38" s="95"/>
      <c r="H38" s="95"/>
      <c r="I38" s="95"/>
      <c r="J38" s="96"/>
    </row>
    <row r="39" spans="1:11" ht="34.5" customHeight="1" x14ac:dyDescent="0.45">
      <c r="A39" s="40" t="s">
        <v>31</v>
      </c>
      <c r="B39" s="95" t="s">
        <v>70</v>
      </c>
      <c r="C39" s="95"/>
      <c r="D39" s="95"/>
      <c r="E39" s="95"/>
      <c r="F39" s="95"/>
      <c r="G39" s="95"/>
      <c r="H39" s="95"/>
      <c r="I39" s="95"/>
      <c r="J39" s="96"/>
    </row>
    <row r="40" spans="1:11" ht="143.25" customHeight="1" thickBot="1" x14ac:dyDescent="0.5">
      <c r="A40" s="41" t="s">
        <v>32</v>
      </c>
      <c r="B40" s="97" t="s">
        <v>74</v>
      </c>
      <c r="C40" s="97"/>
      <c r="D40" s="97"/>
      <c r="E40" s="97"/>
      <c r="F40" s="97"/>
      <c r="G40" s="97"/>
      <c r="H40" s="97"/>
      <c r="I40" s="97"/>
      <c r="J40" s="98"/>
    </row>
    <row r="41" spans="1:11" ht="15.75" x14ac:dyDescent="0.45">
      <c r="A41" s="46" t="s">
        <v>33</v>
      </c>
      <c r="B41" s="47"/>
      <c r="C41" s="47"/>
      <c r="D41" s="47"/>
      <c r="E41" s="47"/>
      <c r="F41" s="47"/>
      <c r="G41" s="47"/>
      <c r="H41" s="47"/>
      <c r="I41" s="47"/>
      <c r="J41" s="48"/>
    </row>
    <row r="42" spans="1:11" ht="15.75" x14ac:dyDescent="0.45">
      <c r="A42" s="49" t="s">
        <v>34</v>
      </c>
      <c r="B42" s="50"/>
      <c r="C42" s="50"/>
      <c r="D42" s="50"/>
      <c r="E42" s="50"/>
      <c r="F42" s="50"/>
      <c r="G42" s="50"/>
      <c r="H42" s="50"/>
      <c r="I42" s="50"/>
      <c r="J42" s="51"/>
      <c r="K42" s="1"/>
    </row>
    <row r="43" spans="1:11" ht="27.75" customHeight="1" x14ac:dyDescent="0.45">
      <c r="A43" s="52" t="s">
        <v>66</v>
      </c>
      <c r="B43" s="53"/>
      <c r="C43" s="53"/>
      <c r="D43" s="53"/>
      <c r="E43" s="53"/>
      <c r="F43" s="53"/>
      <c r="G43" s="53"/>
      <c r="H43" s="53"/>
      <c r="I43" s="53"/>
      <c r="J43" s="54"/>
    </row>
    <row r="44" spans="1:11" ht="55.5" customHeight="1" x14ac:dyDescent="0.45">
      <c r="A44" s="16"/>
      <c r="B44" s="17"/>
      <c r="F44" s="43"/>
      <c r="G44" s="43"/>
      <c r="H44" s="43"/>
      <c r="I44" s="43"/>
    </row>
    <row r="45" spans="1:11" ht="15.75" x14ac:dyDescent="0.5">
      <c r="A45" s="16"/>
      <c r="B45" s="17"/>
      <c r="F45" s="44" t="s">
        <v>53</v>
      </c>
      <c r="G45" s="44"/>
      <c r="H45" s="44"/>
      <c r="I45" s="44"/>
    </row>
    <row r="46" spans="1:11" ht="15.75" x14ac:dyDescent="0.5">
      <c r="A46" s="16"/>
      <c r="B46" s="17"/>
      <c r="F46" s="42" t="s">
        <v>54</v>
      </c>
      <c r="G46" s="42"/>
      <c r="H46" s="42"/>
      <c r="I46" s="42"/>
    </row>
  </sheetData>
  <mergeCells count="54">
    <mergeCell ref="B37:J37"/>
    <mergeCell ref="B38:J38"/>
    <mergeCell ref="B39:J39"/>
    <mergeCell ref="B40:J40"/>
    <mergeCell ref="B8:J8"/>
    <mergeCell ref="B11:J11"/>
    <mergeCell ref="B12:J12"/>
    <mergeCell ref="A13:J13"/>
    <mergeCell ref="C14:J14"/>
    <mergeCell ref="B9:J9"/>
    <mergeCell ref="B10:J10"/>
    <mergeCell ref="B33:J33"/>
    <mergeCell ref="B34:J34"/>
    <mergeCell ref="B35:J35"/>
    <mergeCell ref="B36:J36"/>
    <mergeCell ref="A25:B25"/>
    <mergeCell ref="A5:J5"/>
    <mergeCell ref="A6:J6"/>
    <mergeCell ref="A7:J7"/>
    <mergeCell ref="B1:J1"/>
    <mergeCell ref="B2:C2"/>
    <mergeCell ref="D2:H2"/>
    <mergeCell ref="B3:C3"/>
    <mergeCell ref="D3:H3"/>
    <mergeCell ref="A4:J4"/>
    <mergeCell ref="I25:J25"/>
    <mergeCell ref="A26:J26"/>
    <mergeCell ref="C27:D27"/>
    <mergeCell ref="G27:H27"/>
    <mergeCell ref="I27:J27"/>
    <mergeCell ref="C25:E25"/>
    <mergeCell ref="F25:H25"/>
    <mergeCell ref="E27:F27"/>
    <mergeCell ref="A23:J23"/>
    <mergeCell ref="A24:B24"/>
    <mergeCell ref="I24:J24"/>
    <mergeCell ref="C24:E24"/>
    <mergeCell ref="F24:H24"/>
    <mergeCell ref="F46:I46"/>
    <mergeCell ref="F44:I44"/>
    <mergeCell ref="F45:I45"/>
    <mergeCell ref="C15:J15"/>
    <mergeCell ref="A41:J41"/>
    <mergeCell ref="A42:J42"/>
    <mergeCell ref="A43:J43"/>
    <mergeCell ref="C16:J16"/>
    <mergeCell ref="A17:J17"/>
    <mergeCell ref="B18:J18"/>
    <mergeCell ref="B19:J19"/>
    <mergeCell ref="B20:J20"/>
    <mergeCell ref="B21:J21"/>
    <mergeCell ref="A31:J31"/>
    <mergeCell ref="A32:J32"/>
    <mergeCell ref="A22:J22"/>
  </mergeCells>
  <phoneticPr fontId="18" type="noConversion"/>
  <dataValidations xWindow="735" yWindow="502" count="16">
    <dataValidation allowBlank="1" showInputMessage="1" showErrorMessage="1" prompt="Monto ejecutado en el trimestre" sqref="H28:H30"/>
    <dataValidation allowBlank="1" showInputMessage="1" showErrorMessage="1" prompt="Meta alcanzada en el trimestre" sqref="G28:G30"/>
    <dataValidation allowBlank="1" showInputMessage="1" showErrorMessage="1" prompt="Monto presupuestado para el producto" sqref="F28:F30 D28"/>
    <dataValidation allowBlank="1" showInputMessage="1" showErrorMessage="1" prompt="Meta anual del indicador" sqref="E28 C28:C30"/>
    <dataValidation allowBlank="1" showInputMessage="1" showErrorMessage="1" prompt="Nombre del indicador" sqref="B28"/>
    <dataValidation allowBlank="1" showInputMessage="1" showErrorMessage="1" prompt="Nombre de cada producto" sqref="A28:A30"/>
    <dataValidation allowBlank="1" showInputMessage="1" showErrorMessage="1" prompt="¿En qué consiste el programa?" sqref="B19:J19"/>
    <dataValidation allowBlank="1" showInputMessage="1" showErrorMessage="1" prompt="Presupuesto del programa" sqref="A25:C25 F25 D29:E30"/>
    <dataValidation allowBlank="1" showInputMessage="1" showErrorMessage="1" prompt="Oportunidades de mejora identificadas" sqref="A43:J43"/>
    <dataValidation allowBlank="1" showInputMessage="1" showErrorMessage="1" prompt="De existir desvío, explicar razones." sqref="C36:J36 B36:B38 B40"/>
    <dataValidation allowBlank="1" showInputMessage="1" showErrorMessage="1" prompt="1. Describir lo plasmado en el presupuesto_x000a_2. Describir lo alcanzado en términos financieros y de producción " sqref="B35:J35 B39:J39"/>
    <dataValidation allowBlank="1" showInputMessage="1" showErrorMessage="1" prompt="¿En qué consiste el producto? su objetivo" sqref="B34:J34"/>
    <dataValidation allowBlank="1" showInputMessage="1" showErrorMessage="1" prompt="Nombre del producto" sqref="B33:J33"/>
    <dataValidation allowBlank="1" showInputMessage="1" showErrorMessage="1" prompt="¿A quién va dirigido el programa?, ¿qué característica tiene esta población que requiere ser beneficiada?" sqref="B20:J20"/>
    <dataValidation allowBlank="1" showInputMessage="1" prompt="Nombre del capítulo" sqref="B8:J10"/>
    <dataValidation allowBlank="1" sqref="A8"/>
  </dataValidations>
  <pageMargins left="0.7" right="0.7" top="0.75" bottom="0.75" header="0.3" footer="0.3"/>
  <pageSetup scale="66" fitToHeight="0" orientation="portrait" r:id="rId1"/>
  <rowBreaks count="1" manualBreakCount="1">
    <brk id="36" max="16383" man="1"/>
  </rowBreak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User</cp:lastModifiedBy>
  <cp:lastPrinted>2023-10-11T18:24:52Z</cp:lastPrinted>
  <dcterms:created xsi:type="dcterms:W3CDTF">2021-03-22T15:50:10Z</dcterms:created>
  <dcterms:modified xsi:type="dcterms:W3CDTF">2023-10-18T13:43:23Z</dcterms:modified>
</cp:coreProperties>
</file>