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a_laville_caid_gob_do/Documents/Documentos EVA/ALMACEN/"/>
    </mc:Choice>
  </mc:AlternateContent>
  <xr:revisionPtr revIDLastSave="239" documentId="8_{4E5BC703-FE10-4F80-B1EC-59C4713A131F}" xr6:coauthVersionLast="47" xr6:coauthVersionMax="47" xr10:uidLastSave="{5DA07E27-708E-4274-B21A-B2536E3439D7}"/>
  <bookViews>
    <workbookView xWindow="-120" yWindow="-120" windowWidth="29040" windowHeight="15720" firstSheet="6" activeTab="9" xr2:uid="{90FE06D6-EA4B-4F65-8DF9-68CBB3794410}"/>
  </bookViews>
  <sheets>
    <sheet name=" COCINA" sheetId="1" r:id="rId1"/>
    <sheet name="DECORACION" sheetId="21" r:id="rId2"/>
    <sheet name="ESCOLARES" sheetId="22" r:id="rId3"/>
    <sheet name="FERRETERIA" sheetId="23" r:id="rId4"/>
    <sheet name="IMPRESOS" sheetId="25" r:id="rId5"/>
    <sheet name="JUGUETES" sheetId="24" r:id="rId6"/>
    <sheet name="LIMPIEZA" sheetId="27" r:id="rId7"/>
    <sheet name="ODONTOPEDIATRIA" sheetId="30" r:id="rId8"/>
    <sheet name="OFICINA" sheetId="31" r:id="rId9"/>
    <sheet name="SUPERMERCADO" sheetId="33" r:id="rId10"/>
    <sheet name="TECNOLOGIA" sheetId="34" r:id="rId11"/>
    <sheet name="TERAPIA" sheetId="35" r:id="rId12"/>
    <sheet name="LITURGICA" sheetId="36" r:id="rId13"/>
    <sheet name="PRUEBAS PSICOMETRICAS" sheetId="32" r:id="rId14"/>
    <sheet name="RESUMEN" sheetId="10" r:id="rId15"/>
  </sheets>
  <definedNames>
    <definedName name="_xlnm._FilterDatabase" localSheetId="0" hidden="1">' COCINA'!$A$8:$G$91</definedName>
    <definedName name="_xlnm._FilterDatabase" localSheetId="1" hidden="1">DECORACION!$A$8:$G$8</definedName>
    <definedName name="_xlnm._FilterDatabase" localSheetId="2" hidden="1">ESCOLARES!$A$8:$G$218</definedName>
    <definedName name="_xlnm._FilterDatabase" localSheetId="3" hidden="1">FERRETERIA!$A$8:$G$319</definedName>
    <definedName name="_xlnm._FilterDatabase" localSheetId="4" hidden="1">IMPRESOS!$A$8:$G$8</definedName>
    <definedName name="_xlnm._FilterDatabase" localSheetId="5" hidden="1">JUGUETES!$A$8:$G$8</definedName>
    <definedName name="_xlnm._FilterDatabase" localSheetId="6" hidden="1">LIMPIEZA!$A$8:$G$106</definedName>
    <definedName name="_xlnm._FilterDatabase" localSheetId="12" hidden="1">LITURGICA!$A$8:$G$8</definedName>
    <definedName name="_xlnm._FilterDatabase" localSheetId="7" hidden="1">ODONTOPEDIATRIA!$A$8:$G$8</definedName>
    <definedName name="_xlnm._FilterDatabase" localSheetId="8" hidden="1">OFICINA!$A$8:$G$8</definedName>
    <definedName name="_xlnm._FilterDatabase" localSheetId="13" hidden="1">'PRUEBAS PSICOMETRICAS'!$A$8:$G$8</definedName>
    <definedName name="_xlnm._FilterDatabase" localSheetId="9" hidden="1">SUPERMERCADO!$A$8:$G$8</definedName>
    <definedName name="_xlnm._FilterDatabase" localSheetId="10" hidden="1">TECNOLOGIA!$A$8:$G$8</definedName>
    <definedName name="_xlnm._FilterDatabase" localSheetId="11" hidden="1">TERAPIA!$A$8:$G$8</definedName>
    <definedName name="_xlnm.Print_Area" localSheetId="0">' COCINA'!$A$1:$G$98</definedName>
    <definedName name="_xlnm.Print_Area" localSheetId="1">DECORACION!$A$1:$G$51</definedName>
    <definedName name="_xlnm.Print_Area" localSheetId="2">ESCOLARES!$A$1:$G$225</definedName>
    <definedName name="_xlnm.Print_Area" localSheetId="3">FERRETERIA!$A$1:$G$326</definedName>
    <definedName name="_xlnm.Print_Area" localSheetId="4">IMPRESOS!$A$1:$G$29</definedName>
    <definedName name="_xlnm.Print_Area" localSheetId="5">JUGUETES!$A$1:$G$76</definedName>
    <definedName name="_xlnm.Print_Area" localSheetId="6">LIMPIEZA!$A$1:$G$113</definedName>
    <definedName name="_xlnm.Print_Area" localSheetId="12">LITURGICA!$A$1:$G$22</definedName>
    <definedName name="_xlnm.Print_Area" localSheetId="7">ODONTOPEDIATRIA!$A$1:$G$233</definedName>
    <definedName name="_xlnm.Print_Area" localSheetId="8">OFICINA!$A$1:$G$157</definedName>
    <definedName name="_xlnm.Print_Area" localSheetId="13">'PRUEBAS PSICOMETRICAS'!$A$1:$G$37</definedName>
    <definedName name="_xlnm.Print_Area" localSheetId="14">RESUMEN!$B$1:$C$22</definedName>
    <definedName name="_xlnm.Print_Area" localSheetId="9">SUPERMERCADO!$A$1:$G$72</definedName>
    <definedName name="_xlnm.Print_Area" localSheetId="10">TECNOLOGIA!$A$1:$G$27</definedName>
    <definedName name="_xlnm.Print_Area" localSheetId="11">TERAPIA!$A$1:$G$136</definedName>
    <definedName name="_xlnm.Print_Titles" localSheetId="0">' COCINA'!$1:$8</definedName>
    <definedName name="_xlnm.Print_Titles" localSheetId="2">ESCOLARES!$1:$8</definedName>
    <definedName name="_xlnm.Print_Titles" localSheetId="3">FERRETERIA!$1:$8</definedName>
    <definedName name="_xlnm.Print_Titles" localSheetId="5">JUGUETES!$1:$8</definedName>
    <definedName name="_xlnm.Print_Titles" localSheetId="6">LIMPIEZA!$1:$8</definedName>
    <definedName name="_xlnm.Print_Titles" localSheetId="7">ODONTOPEDIATRIA!$1:$8</definedName>
    <definedName name="_xlnm.Print_Titles" localSheetId="8">OFICINA!$1:$8</definedName>
    <definedName name="_xlnm.Print_Titles" localSheetId="9">SUPERMERCADO!$1:$8</definedName>
    <definedName name="_xlnm.Print_Titles" localSheetId="11">TERAPIA!$1:$8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1" l="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44" i="21" l="1"/>
  <c r="G22" i="32" l="1"/>
  <c r="G21" i="32"/>
  <c r="G20" i="32"/>
  <c r="G19" i="32"/>
  <c r="G18" i="32"/>
  <c r="G17" i="32"/>
  <c r="G16" i="32"/>
  <c r="G15" i="32"/>
  <c r="G14" i="32"/>
  <c r="G13" i="32"/>
  <c r="G12" i="32"/>
  <c r="G102" i="35"/>
  <c r="B102" i="35"/>
  <c r="G101" i="35"/>
  <c r="B101" i="35"/>
  <c r="G100" i="35"/>
  <c r="B100" i="35"/>
  <c r="G99" i="35"/>
  <c r="B99" i="35"/>
  <c r="G98" i="35"/>
  <c r="B98" i="35"/>
  <c r="G97" i="35"/>
  <c r="B97" i="35"/>
  <c r="G96" i="35"/>
  <c r="B96" i="35"/>
  <c r="G95" i="35"/>
  <c r="B95" i="35"/>
  <c r="G94" i="35"/>
  <c r="B94" i="35"/>
  <c r="G93" i="35"/>
  <c r="B93" i="35"/>
  <c r="G92" i="35"/>
  <c r="B92" i="35"/>
  <c r="G91" i="35"/>
  <c r="B91" i="35"/>
  <c r="G90" i="35"/>
  <c r="B90" i="35"/>
  <c r="G89" i="35"/>
  <c r="B89" i="35"/>
  <c r="G88" i="35"/>
  <c r="B88" i="35"/>
  <c r="G87" i="35"/>
  <c r="B87" i="35"/>
  <c r="G86" i="35"/>
  <c r="B86" i="35"/>
  <c r="G85" i="35"/>
  <c r="B85" i="35"/>
  <c r="G55" i="33"/>
  <c r="B55" i="33"/>
  <c r="G54" i="33"/>
  <c r="B54" i="33"/>
  <c r="G215" i="30"/>
  <c r="B215" i="30"/>
  <c r="G214" i="30"/>
  <c r="B214" i="30"/>
  <c r="G213" i="30"/>
  <c r="B213" i="30"/>
  <c r="G212" i="30"/>
  <c r="B212" i="30"/>
  <c r="G211" i="30"/>
  <c r="B211" i="30"/>
  <c r="G210" i="30"/>
  <c r="B210" i="30"/>
  <c r="G209" i="30"/>
  <c r="B209" i="30"/>
  <c r="G208" i="30"/>
  <c r="B208" i="30"/>
  <c r="G42" i="30"/>
  <c r="B42" i="30"/>
  <c r="G41" i="30"/>
  <c r="B41" i="30"/>
  <c r="G40" i="30"/>
  <c r="B40" i="30"/>
  <c r="G39" i="30"/>
  <c r="B39" i="30"/>
  <c r="G38" i="30"/>
  <c r="B38" i="30"/>
  <c r="G37" i="30"/>
  <c r="B37" i="30"/>
  <c r="G36" i="30"/>
  <c r="B36" i="30"/>
  <c r="G35" i="30"/>
  <c r="B35" i="30"/>
  <c r="G34" i="30"/>
  <c r="B34" i="30"/>
  <c r="G33" i="30"/>
  <c r="B33" i="30"/>
  <c r="G32" i="30"/>
  <c r="B32" i="30"/>
  <c r="G31" i="30"/>
  <c r="B31" i="30"/>
  <c r="G30" i="30"/>
  <c r="B30" i="30"/>
  <c r="G29" i="30"/>
  <c r="B29" i="30"/>
  <c r="G28" i="30"/>
  <c r="B28" i="30"/>
  <c r="G27" i="30"/>
  <c r="B27" i="30"/>
  <c r="G26" i="30"/>
  <c r="B26" i="30"/>
  <c r="G25" i="30"/>
  <c r="B25" i="30"/>
  <c r="G24" i="30"/>
  <c r="B24" i="30"/>
  <c r="G23" i="30"/>
  <c r="B23" i="30"/>
  <c r="G22" i="30"/>
  <c r="B22" i="30"/>
  <c r="G21" i="30"/>
  <c r="B21" i="30"/>
  <c r="G20" i="30"/>
  <c r="B20" i="30"/>
  <c r="G198" i="30"/>
  <c r="B198" i="30"/>
  <c r="G197" i="30"/>
  <c r="B197" i="30"/>
  <c r="G196" i="30"/>
  <c r="B196" i="30"/>
  <c r="G195" i="30"/>
  <c r="B195" i="30"/>
  <c r="G194" i="30"/>
  <c r="B194" i="30"/>
  <c r="G193" i="30"/>
  <c r="B193" i="30"/>
  <c r="G192" i="30"/>
  <c r="B192" i="30"/>
  <c r="G191" i="30"/>
  <c r="B191" i="30"/>
  <c r="G190" i="30"/>
  <c r="B190" i="30"/>
  <c r="G189" i="30"/>
  <c r="B189" i="30"/>
  <c r="G188" i="30"/>
  <c r="B188" i="30"/>
  <c r="G187" i="30"/>
  <c r="B187" i="30"/>
  <c r="G186" i="30"/>
  <c r="B186" i="30"/>
  <c r="G185" i="30"/>
  <c r="B185" i="30"/>
  <c r="G184" i="30"/>
  <c r="B184" i="30"/>
  <c r="G183" i="30"/>
  <c r="B183" i="30"/>
  <c r="G182" i="30"/>
  <c r="B182" i="30"/>
  <c r="G181" i="30"/>
  <c r="B181" i="30"/>
  <c r="G180" i="30"/>
  <c r="B180" i="30"/>
  <c r="G179" i="30"/>
  <c r="B179" i="30"/>
  <c r="G178" i="30"/>
  <c r="B178" i="30"/>
  <c r="G177" i="30"/>
  <c r="B177" i="30"/>
  <c r="G176" i="30"/>
  <c r="B176" i="30"/>
  <c r="G175" i="30"/>
  <c r="B175" i="30"/>
  <c r="G174" i="30"/>
  <c r="B174" i="30"/>
  <c r="G173" i="30"/>
  <c r="B173" i="30"/>
  <c r="G172" i="30"/>
  <c r="B172" i="30"/>
  <c r="G171" i="30"/>
  <c r="B171" i="30"/>
  <c r="G170" i="30"/>
  <c r="B170" i="30"/>
  <c r="G169" i="30"/>
  <c r="B169" i="30"/>
  <c r="G168" i="30"/>
  <c r="B168" i="30"/>
  <c r="G167" i="30"/>
  <c r="B167" i="30"/>
  <c r="G166" i="30"/>
  <c r="B166" i="30"/>
  <c r="G165" i="30"/>
  <c r="B165" i="30"/>
  <c r="G164" i="30"/>
  <c r="B164" i="30"/>
  <c r="G163" i="30"/>
  <c r="B163" i="30"/>
  <c r="G162" i="30"/>
  <c r="B162" i="30"/>
  <c r="G161" i="30"/>
  <c r="B161" i="30"/>
  <c r="G160" i="30"/>
  <c r="B160" i="30"/>
  <c r="G159" i="30"/>
  <c r="B159" i="30"/>
  <c r="G158" i="30"/>
  <c r="B158" i="30"/>
  <c r="G157" i="30"/>
  <c r="B157" i="30"/>
  <c r="G156" i="30"/>
  <c r="B156" i="30"/>
  <c r="G155" i="30"/>
  <c r="B155" i="30"/>
  <c r="G154" i="30"/>
  <c r="B154" i="30"/>
  <c r="G153" i="30"/>
  <c r="B153" i="30"/>
  <c r="G152" i="30"/>
  <c r="B152" i="30"/>
  <c r="G151" i="30"/>
  <c r="B151" i="30"/>
  <c r="G150" i="30"/>
  <c r="B150" i="30"/>
  <c r="G149" i="30"/>
  <c r="B149" i="30"/>
  <c r="G30" i="27"/>
  <c r="B30" i="27"/>
  <c r="G29" i="27"/>
  <c r="B29" i="27"/>
  <c r="G28" i="27"/>
  <c r="B28" i="27"/>
  <c r="G27" i="27"/>
  <c r="B27" i="27"/>
  <c r="G26" i="27"/>
  <c r="B26" i="27"/>
  <c r="G69" i="24"/>
  <c r="B69" i="24"/>
  <c r="G68" i="24"/>
  <c r="B68" i="24"/>
  <c r="G67" i="24"/>
  <c r="B67" i="24"/>
  <c r="G66" i="24"/>
  <c r="B66" i="24"/>
  <c r="G65" i="24"/>
  <c r="B65" i="24"/>
  <c r="G64" i="24"/>
  <c r="B64" i="24"/>
  <c r="G63" i="24"/>
  <c r="B63" i="24"/>
  <c r="G62" i="24"/>
  <c r="B62" i="24"/>
  <c r="G61" i="24"/>
  <c r="B61" i="24"/>
  <c r="G60" i="24"/>
  <c r="B60" i="24"/>
  <c r="G59" i="24"/>
  <c r="B59" i="24"/>
  <c r="G16" i="25"/>
  <c r="B16" i="25"/>
  <c r="G15" i="25"/>
  <c r="B15" i="25"/>
  <c r="G14" i="25"/>
  <c r="B14" i="25"/>
  <c r="G299" i="23"/>
  <c r="B299" i="23"/>
  <c r="G298" i="23"/>
  <c r="B298" i="23"/>
  <c r="G297" i="23"/>
  <c r="B297" i="23"/>
  <c r="G296" i="23"/>
  <c r="B296" i="23"/>
  <c r="G295" i="23"/>
  <c r="B295" i="23"/>
  <c r="G294" i="23"/>
  <c r="B294" i="23"/>
  <c r="G293" i="23"/>
  <c r="B293" i="23"/>
  <c r="G292" i="23"/>
  <c r="B292" i="23"/>
  <c r="G291" i="23"/>
  <c r="B291" i="23"/>
  <c r="G290" i="23"/>
  <c r="B290" i="23"/>
  <c r="G289" i="23"/>
  <c r="B289" i="23"/>
  <c r="G288" i="23"/>
  <c r="B288" i="23"/>
  <c r="G287" i="23"/>
  <c r="B287" i="23"/>
  <c r="G286" i="23"/>
  <c r="B286" i="23"/>
  <c r="G285" i="23"/>
  <c r="B285" i="23"/>
  <c r="G284" i="23"/>
  <c r="B284" i="23"/>
  <c r="G283" i="23"/>
  <c r="B283" i="23"/>
  <c r="G282" i="23"/>
  <c r="B282" i="23"/>
  <c r="G281" i="23"/>
  <c r="B281" i="23"/>
  <c r="G280" i="23"/>
  <c r="B280" i="23"/>
  <c r="G279" i="23"/>
  <c r="B279" i="23"/>
  <c r="G9" i="22"/>
  <c r="G10" i="22"/>
  <c r="G11" i="22"/>
  <c r="G12" i="22"/>
  <c r="G213" i="22"/>
  <c r="B213" i="22"/>
  <c r="G212" i="22"/>
  <c r="B212" i="22"/>
  <c r="G211" i="22"/>
  <c r="B211" i="22"/>
  <c r="B214" i="22"/>
  <c r="G214" i="22"/>
  <c r="B215" i="22"/>
  <c r="G215" i="22"/>
  <c r="B216" i="22"/>
  <c r="G216" i="22"/>
  <c r="B30" i="21"/>
  <c r="B29" i="21"/>
  <c r="B28" i="21"/>
  <c r="B27" i="21"/>
  <c r="B26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9" i="1"/>
  <c r="G9" i="1"/>
  <c r="B10" i="1"/>
  <c r="G10" i="1"/>
  <c r="B11" i="1"/>
  <c r="G11" i="1"/>
  <c r="B12" i="1"/>
  <c r="G12" i="1"/>
  <c r="B13" i="1"/>
  <c r="G13" i="1"/>
  <c r="B14" i="1"/>
  <c r="G14" i="1"/>
  <c r="B15" i="1"/>
  <c r="G15" i="1"/>
  <c r="B16" i="1"/>
  <c r="G16" i="1"/>
  <c r="B17" i="1"/>
  <c r="G17" i="1"/>
  <c r="B18" i="1"/>
  <c r="G18" i="1"/>
  <c r="B19" i="1"/>
  <c r="G19" i="1"/>
  <c r="B20" i="1"/>
  <c r="G20" i="1"/>
  <c r="B21" i="1"/>
  <c r="G21" i="1"/>
  <c r="B22" i="1"/>
  <c r="G22" i="1"/>
  <c r="B23" i="1"/>
  <c r="G23" i="1"/>
  <c r="B24" i="1"/>
  <c r="G24" i="1"/>
  <c r="B25" i="1"/>
  <c r="G25" i="1"/>
  <c r="B26" i="1"/>
  <c r="G26" i="1"/>
  <c r="B27" i="1"/>
  <c r="G27" i="1"/>
  <c r="B28" i="1"/>
  <c r="G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G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G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G73" i="1"/>
  <c r="B74" i="1"/>
  <c r="G74" i="1"/>
  <c r="B75" i="1"/>
  <c r="G75" i="1"/>
  <c r="B76" i="1"/>
  <c r="G76" i="1"/>
  <c r="B77" i="1"/>
  <c r="G77" i="1"/>
  <c r="B78" i="1"/>
  <c r="G78" i="1"/>
  <c r="B79" i="1"/>
  <c r="G79" i="1"/>
  <c r="B80" i="1"/>
  <c r="G80" i="1"/>
  <c r="B81" i="1"/>
  <c r="G81" i="1"/>
  <c r="B82" i="1"/>
  <c r="G82" i="1"/>
  <c r="B83" i="1"/>
  <c r="G83" i="1"/>
  <c r="B84" i="1"/>
  <c r="G84" i="1"/>
  <c r="B85" i="1"/>
  <c r="G85" i="1"/>
  <c r="B86" i="1"/>
  <c r="G86" i="1"/>
  <c r="B87" i="1"/>
  <c r="G87" i="1"/>
  <c r="B88" i="1"/>
  <c r="G88" i="1"/>
  <c r="B89" i="1"/>
  <c r="G89" i="1"/>
  <c r="B90" i="1"/>
  <c r="G90" i="1"/>
  <c r="G62" i="33"/>
  <c r="B62" i="33"/>
  <c r="G91" i="1" l="1"/>
  <c r="G15" i="36"/>
  <c r="C20" i="10" s="1"/>
  <c r="B318" i="23"/>
  <c r="G318" i="23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7" i="22"/>
  <c r="G151" i="31"/>
  <c r="B151" i="31"/>
  <c r="G95" i="27"/>
  <c r="B95" i="27"/>
  <c r="G94" i="27"/>
  <c r="B94" i="27"/>
  <c r="G93" i="27"/>
  <c r="B93" i="27"/>
  <c r="B96" i="27"/>
  <c r="G96" i="27"/>
  <c r="B97" i="27"/>
  <c r="G97" i="27"/>
  <c r="B98" i="27"/>
  <c r="G98" i="27"/>
  <c r="B19" i="25"/>
  <c r="B9" i="25"/>
  <c r="B18" i="25"/>
  <c r="B12" i="25"/>
  <c r="B17" i="25"/>
  <c r="B13" i="25"/>
  <c r="B10" i="25"/>
  <c r="B21" i="25"/>
  <c r="B11" i="25"/>
  <c r="B20" i="25"/>
  <c r="G304" i="23"/>
  <c r="B304" i="23"/>
  <c r="G303" i="23"/>
  <c r="B303" i="23"/>
  <c r="G302" i="23"/>
  <c r="B302" i="23"/>
  <c r="G301" i="23"/>
  <c r="B301" i="23"/>
  <c r="G300" i="23"/>
  <c r="B300" i="23"/>
  <c r="G278" i="23"/>
  <c r="B278" i="23"/>
  <c r="G277" i="23"/>
  <c r="B277" i="23"/>
  <c r="G276" i="23"/>
  <c r="B276" i="23"/>
  <c r="G275" i="23"/>
  <c r="B275" i="23"/>
  <c r="G274" i="23"/>
  <c r="B274" i="23"/>
  <c r="G273" i="23"/>
  <c r="B273" i="23"/>
  <c r="G272" i="23"/>
  <c r="B272" i="23"/>
  <c r="G271" i="23"/>
  <c r="B271" i="23"/>
  <c r="G270" i="23"/>
  <c r="B270" i="23"/>
  <c r="G269" i="23"/>
  <c r="B269" i="23"/>
  <c r="G268" i="23"/>
  <c r="B268" i="23"/>
  <c r="G267" i="23"/>
  <c r="B267" i="23"/>
  <c r="G266" i="23"/>
  <c r="B266" i="23"/>
  <c r="G265" i="23"/>
  <c r="B265" i="23"/>
  <c r="B203" i="22"/>
  <c r="B202" i="22"/>
  <c r="B201" i="22"/>
  <c r="B200" i="22"/>
  <c r="B199" i="22"/>
  <c r="B198" i="22"/>
  <c r="G315" i="23"/>
  <c r="B315" i="23"/>
  <c r="G314" i="23"/>
  <c r="B314" i="23"/>
  <c r="G313" i="23"/>
  <c r="B313" i="23"/>
  <c r="G312" i="23"/>
  <c r="B312" i="23"/>
  <c r="G29" i="32"/>
  <c r="G28" i="32"/>
  <c r="G27" i="32"/>
  <c r="G26" i="32"/>
  <c r="G25" i="32"/>
  <c r="G24" i="32"/>
  <c r="G119" i="35"/>
  <c r="B119" i="35"/>
  <c r="G118" i="35"/>
  <c r="B118" i="35"/>
  <c r="G117" i="35"/>
  <c r="B117" i="35"/>
  <c r="G116" i="35"/>
  <c r="B116" i="35"/>
  <c r="G115" i="35"/>
  <c r="B115" i="35"/>
  <c r="G114" i="35"/>
  <c r="B114" i="35"/>
  <c r="G113" i="35"/>
  <c r="B113" i="35"/>
  <c r="G112" i="35"/>
  <c r="B112" i="35"/>
  <c r="G111" i="35"/>
  <c r="B111" i="35"/>
  <c r="G110" i="35"/>
  <c r="B110" i="35"/>
  <c r="G109" i="35"/>
  <c r="B109" i="35"/>
  <c r="G108" i="35"/>
  <c r="B108" i="35"/>
  <c r="G107" i="35"/>
  <c r="B107" i="35"/>
  <c r="G106" i="35"/>
  <c r="B106" i="35"/>
  <c r="G105" i="35"/>
  <c r="B105" i="35"/>
  <c r="G104" i="35"/>
  <c r="B104" i="35"/>
  <c r="G103" i="35"/>
  <c r="B103" i="35"/>
  <c r="G61" i="35"/>
  <c r="B61" i="35"/>
  <c r="G60" i="35"/>
  <c r="B60" i="35"/>
  <c r="G59" i="35"/>
  <c r="B59" i="35"/>
  <c r="G58" i="35"/>
  <c r="B58" i="35"/>
  <c r="G57" i="35"/>
  <c r="B57" i="35"/>
  <c r="G56" i="35"/>
  <c r="B56" i="35"/>
  <c r="G55" i="35"/>
  <c r="B55" i="35"/>
  <c r="G54" i="35"/>
  <c r="B54" i="35"/>
  <c r="G53" i="35"/>
  <c r="B53" i="35"/>
  <c r="G52" i="35"/>
  <c r="B52" i="35"/>
  <c r="G51" i="35"/>
  <c r="B51" i="35"/>
  <c r="G50" i="35"/>
  <c r="B50" i="35"/>
  <c r="G49" i="35"/>
  <c r="B49" i="35"/>
  <c r="G48" i="35"/>
  <c r="B48" i="35"/>
  <c r="G47" i="35"/>
  <c r="B47" i="35"/>
  <c r="G46" i="35"/>
  <c r="B46" i="35"/>
  <c r="G45" i="35"/>
  <c r="B45" i="35"/>
  <c r="G44" i="35"/>
  <c r="B44" i="35"/>
  <c r="G43" i="35"/>
  <c r="B43" i="35"/>
  <c r="G42" i="35"/>
  <c r="B42" i="35"/>
  <c r="G41" i="35"/>
  <c r="B41" i="35"/>
  <c r="G40" i="35"/>
  <c r="B40" i="35"/>
  <c r="G39" i="35"/>
  <c r="B39" i="35"/>
  <c r="G38" i="35"/>
  <c r="B38" i="35"/>
  <c r="G37" i="35"/>
  <c r="B37" i="35"/>
  <c r="G36" i="35"/>
  <c r="B36" i="35"/>
  <c r="G35" i="35"/>
  <c r="B35" i="35"/>
  <c r="G34" i="35"/>
  <c r="B34" i="35"/>
  <c r="G33" i="35"/>
  <c r="B33" i="35"/>
  <c r="G32" i="35"/>
  <c r="B32" i="35"/>
  <c r="G31" i="35"/>
  <c r="B31" i="35"/>
  <c r="G30" i="35"/>
  <c r="B30" i="35"/>
  <c r="G29" i="35"/>
  <c r="B29" i="35"/>
  <c r="G28" i="35"/>
  <c r="B28" i="35"/>
  <c r="G27" i="35"/>
  <c r="B27" i="35"/>
  <c r="G26" i="35"/>
  <c r="B26" i="35"/>
  <c r="G25" i="35"/>
  <c r="B25" i="35"/>
  <c r="G24" i="35"/>
  <c r="B24" i="35"/>
  <c r="G23" i="35"/>
  <c r="B23" i="35"/>
  <c r="G22" i="35"/>
  <c r="B22" i="35"/>
  <c r="G21" i="35"/>
  <c r="B21" i="35"/>
  <c r="G20" i="35"/>
  <c r="B20" i="35"/>
  <c r="G19" i="35"/>
  <c r="B19" i="35"/>
  <c r="G18" i="35"/>
  <c r="B18" i="35"/>
  <c r="G17" i="35"/>
  <c r="B17" i="35"/>
  <c r="G16" i="35"/>
  <c r="B16" i="35"/>
  <c r="G15" i="35"/>
  <c r="B15" i="35"/>
  <c r="G14" i="35"/>
  <c r="B14" i="35"/>
  <c r="G13" i="35"/>
  <c r="B13" i="35"/>
  <c r="G12" i="35"/>
  <c r="B12" i="35"/>
  <c r="G11" i="35"/>
  <c r="B11" i="35"/>
  <c r="G11" i="34"/>
  <c r="B11" i="34"/>
  <c r="G9" i="34"/>
  <c r="B9" i="34"/>
  <c r="G50" i="33"/>
  <c r="B50" i="33"/>
  <c r="G49" i="33"/>
  <c r="B49" i="33"/>
  <c r="G48" i="33"/>
  <c r="B48" i="33"/>
  <c r="G47" i="33"/>
  <c r="B47" i="33"/>
  <c r="G46" i="33"/>
  <c r="B46" i="33"/>
  <c r="G45" i="33"/>
  <c r="B45" i="33"/>
  <c r="G44" i="33"/>
  <c r="B44" i="33"/>
  <c r="G43" i="33"/>
  <c r="B43" i="33"/>
  <c r="G42" i="33"/>
  <c r="B42" i="33"/>
  <c r="G41" i="33"/>
  <c r="B41" i="33"/>
  <c r="G40" i="33"/>
  <c r="B40" i="33"/>
  <c r="G39" i="33"/>
  <c r="B39" i="33"/>
  <c r="G38" i="33"/>
  <c r="B38" i="33"/>
  <c r="G37" i="33"/>
  <c r="B37" i="33"/>
  <c r="G150" i="31"/>
  <c r="B150" i="31"/>
  <c r="G149" i="31"/>
  <c r="B149" i="31"/>
  <c r="G148" i="31"/>
  <c r="B148" i="31"/>
  <c r="G147" i="31"/>
  <c r="B147" i="31"/>
  <c r="G146" i="31"/>
  <c r="B146" i="31"/>
  <c r="G145" i="31"/>
  <c r="B145" i="31"/>
  <c r="G144" i="31"/>
  <c r="B144" i="31"/>
  <c r="G143" i="31"/>
  <c r="B143" i="31"/>
  <c r="G142" i="31"/>
  <c r="B142" i="31"/>
  <c r="G141" i="31"/>
  <c r="B141" i="31"/>
  <c r="G140" i="31"/>
  <c r="B140" i="31"/>
  <c r="G139" i="31"/>
  <c r="B139" i="31"/>
  <c r="G138" i="31"/>
  <c r="B138" i="31"/>
  <c r="G137" i="31"/>
  <c r="B137" i="31"/>
  <c r="G136" i="31"/>
  <c r="B136" i="31"/>
  <c r="G135" i="31"/>
  <c r="B135" i="31"/>
  <c r="G205" i="30"/>
  <c r="B205" i="30"/>
  <c r="G204" i="30"/>
  <c r="B204" i="30"/>
  <c r="G203" i="30"/>
  <c r="B203" i="30"/>
  <c r="G202" i="30"/>
  <c r="B202" i="30"/>
  <c r="G201" i="30"/>
  <c r="B201" i="30"/>
  <c r="G200" i="30"/>
  <c r="B200" i="30"/>
  <c r="G199" i="30"/>
  <c r="B199" i="30"/>
  <c r="G148" i="30"/>
  <c r="B148" i="30"/>
  <c r="G147" i="30"/>
  <c r="B147" i="30"/>
  <c r="G146" i="30"/>
  <c r="B146" i="30"/>
  <c r="G145" i="30"/>
  <c r="B145" i="30"/>
  <c r="G144" i="30"/>
  <c r="B144" i="30"/>
  <c r="G143" i="30"/>
  <c r="B143" i="30"/>
  <c r="G142" i="30"/>
  <c r="B142" i="30"/>
  <c r="G141" i="30"/>
  <c r="B141" i="30"/>
  <c r="G140" i="30"/>
  <c r="B140" i="30"/>
  <c r="G139" i="30"/>
  <c r="B139" i="30"/>
  <c r="G138" i="30"/>
  <c r="B138" i="30"/>
  <c r="G137" i="30"/>
  <c r="B137" i="30"/>
  <c r="G136" i="30"/>
  <c r="B136" i="30"/>
  <c r="G135" i="30"/>
  <c r="B135" i="30"/>
  <c r="G134" i="30"/>
  <c r="B134" i="30"/>
  <c r="G133" i="30"/>
  <c r="B133" i="30"/>
  <c r="G132" i="30"/>
  <c r="B132" i="30"/>
  <c r="G131" i="30"/>
  <c r="B131" i="30"/>
  <c r="G104" i="27"/>
  <c r="B104" i="27"/>
  <c r="G103" i="27"/>
  <c r="B103" i="27"/>
  <c r="G102" i="27"/>
  <c r="B102" i="27"/>
  <c r="G101" i="27"/>
  <c r="B101" i="27"/>
  <c r="G100" i="27"/>
  <c r="B100" i="27"/>
  <c r="G58" i="24"/>
  <c r="B58" i="24"/>
  <c r="G57" i="24"/>
  <c r="B57" i="24"/>
  <c r="G56" i="24"/>
  <c r="B56" i="24"/>
  <c r="G55" i="24"/>
  <c r="B55" i="24"/>
  <c r="G54" i="24"/>
  <c r="B54" i="24"/>
  <c r="G53" i="24"/>
  <c r="B53" i="24"/>
  <c r="G52" i="24"/>
  <c r="B52" i="24"/>
  <c r="G50" i="24"/>
  <c r="B50" i="24"/>
  <c r="G49" i="24"/>
  <c r="B49" i="24"/>
  <c r="G48" i="24"/>
  <c r="B48" i="24"/>
  <c r="G47" i="24"/>
  <c r="B47" i="24"/>
  <c r="G46" i="24"/>
  <c r="B46" i="24"/>
  <c r="G45" i="24"/>
  <c r="B45" i="24"/>
  <c r="G44" i="24"/>
  <c r="B44" i="24"/>
  <c r="G43" i="24"/>
  <c r="B43" i="24"/>
  <c r="G42" i="24"/>
  <c r="B42" i="24"/>
  <c r="G41" i="24"/>
  <c r="B41" i="24"/>
  <c r="G40" i="24"/>
  <c r="B40" i="24"/>
  <c r="G39" i="24"/>
  <c r="B39" i="24"/>
  <c r="G38" i="24"/>
  <c r="B38" i="24"/>
  <c r="G37" i="24"/>
  <c r="B37" i="24"/>
  <c r="G36" i="24"/>
  <c r="B36" i="24"/>
  <c r="G35" i="24"/>
  <c r="B35" i="24"/>
  <c r="G34" i="24"/>
  <c r="B34" i="24"/>
  <c r="G33" i="24"/>
  <c r="B33" i="24"/>
  <c r="G32" i="24"/>
  <c r="B32" i="24"/>
  <c r="G31" i="24"/>
  <c r="B31" i="24"/>
  <c r="G30" i="24"/>
  <c r="B30" i="24"/>
  <c r="G29" i="24"/>
  <c r="B29" i="24"/>
  <c r="G28" i="24"/>
  <c r="B28" i="24"/>
  <c r="G27" i="24"/>
  <c r="B27" i="24"/>
  <c r="G26" i="24"/>
  <c r="B26" i="24"/>
  <c r="G25" i="24"/>
  <c r="B25" i="24"/>
  <c r="G24" i="24"/>
  <c r="B24" i="24"/>
  <c r="G23" i="24"/>
  <c r="B23" i="24"/>
  <c r="G22" i="24"/>
  <c r="B22" i="24"/>
  <c r="G21" i="24"/>
  <c r="B21" i="24"/>
  <c r="G20" i="24"/>
  <c r="B20" i="24"/>
  <c r="G19" i="24"/>
  <c r="B19" i="24"/>
  <c r="G21" i="25"/>
  <c r="G10" i="25"/>
  <c r="G13" i="25"/>
  <c r="G17" i="25"/>
  <c r="G12" i="25"/>
  <c r="G18" i="25"/>
  <c r="G9" i="25"/>
  <c r="G246" i="23"/>
  <c r="B246" i="23"/>
  <c r="G245" i="23"/>
  <c r="B245" i="23"/>
  <c r="G244" i="23"/>
  <c r="B244" i="23"/>
  <c r="G243" i="23"/>
  <c r="B243" i="23"/>
  <c r="G242" i="23"/>
  <c r="B242" i="23"/>
  <c r="G241" i="23"/>
  <c r="B241" i="23"/>
  <c r="G240" i="23"/>
  <c r="B240" i="23"/>
  <c r="G239" i="23"/>
  <c r="B239" i="23"/>
  <c r="G238" i="23"/>
  <c r="B238" i="23"/>
  <c r="G237" i="23"/>
  <c r="B237" i="23"/>
  <c r="G236" i="23"/>
  <c r="B236" i="23"/>
  <c r="G235" i="23"/>
  <c r="B235" i="23"/>
  <c r="G234" i="23"/>
  <c r="B234" i="23"/>
  <c r="G233" i="23"/>
  <c r="B233" i="23"/>
  <c r="G232" i="23"/>
  <c r="B232" i="23"/>
  <c r="G231" i="23"/>
  <c r="B231" i="23"/>
  <c r="G230" i="23"/>
  <c r="B230" i="23"/>
  <c r="G229" i="23"/>
  <c r="B229" i="23"/>
  <c r="G228" i="23"/>
  <c r="B228" i="23"/>
  <c r="G227" i="23"/>
  <c r="B227" i="23"/>
  <c r="G226" i="23"/>
  <c r="B226" i="23"/>
  <c r="G225" i="23"/>
  <c r="B225" i="23"/>
  <c r="G224" i="23"/>
  <c r="B224" i="23"/>
  <c r="G223" i="23"/>
  <c r="B223" i="23"/>
  <c r="G222" i="23"/>
  <c r="B222" i="23"/>
  <c r="G221" i="23"/>
  <c r="B221" i="23"/>
  <c r="G220" i="23"/>
  <c r="B220" i="23"/>
  <c r="G219" i="23"/>
  <c r="B219" i="23"/>
  <c r="G218" i="23"/>
  <c r="B218" i="23"/>
  <c r="G217" i="23"/>
  <c r="B217" i="23"/>
  <c r="G216" i="23"/>
  <c r="B216" i="23"/>
  <c r="G215" i="23"/>
  <c r="B215" i="23"/>
  <c r="G214" i="23"/>
  <c r="B214" i="23"/>
  <c r="G213" i="23"/>
  <c r="B213" i="23"/>
  <c r="G212" i="23"/>
  <c r="B212" i="23"/>
  <c r="G211" i="23"/>
  <c r="B211" i="23"/>
  <c r="G210" i="23"/>
  <c r="B210" i="23"/>
  <c r="G209" i="23"/>
  <c r="B209" i="23"/>
  <c r="G208" i="23"/>
  <c r="B208" i="23"/>
  <c r="G207" i="23"/>
  <c r="B207" i="23"/>
  <c r="G206" i="23"/>
  <c r="B206" i="23"/>
  <c r="G205" i="23"/>
  <c r="B205" i="23"/>
  <c r="G204" i="23"/>
  <c r="B204" i="23"/>
  <c r="G203" i="23"/>
  <c r="B203" i="23"/>
  <c r="G202" i="23"/>
  <c r="B202" i="23"/>
  <c r="G201" i="23"/>
  <c r="B201" i="23"/>
  <c r="G200" i="23"/>
  <c r="B200" i="23"/>
  <c r="G199" i="23"/>
  <c r="B199" i="23"/>
  <c r="G198" i="23"/>
  <c r="B198" i="23"/>
  <c r="G197" i="23"/>
  <c r="B197" i="23"/>
  <c r="G196" i="23"/>
  <c r="B196" i="23"/>
  <c r="G195" i="23"/>
  <c r="B195" i="23"/>
  <c r="G194" i="23"/>
  <c r="B194" i="23"/>
  <c r="G193" i="23"/>
  <c r="B193" i="23"/>
  <c r="G192" i="23"/>
  <c r="B192" i="23"/>
  <c r="G191" i="23"/>
  <c r="B191" i="23"/>
  <c r="G190" i="23"/>
  <c r="B190" i="23"/>
  <c r="G189" i="23"/>
  <c r="B189" i="23"/>
  <c r="G188" i="23"/>
  <c r="B188" i="23"/>
  <c r="G187" i="23"/>
  <c r="B187" i="23"/>
  <c r="G186" i="23"/>
  <c r="B186" i="23"/>
  <c r="G185" i="23"/>
  <c r="B185" i="23"/>
  <c r="G184" i="23"/>
  <c r="B184" i="23"/>
  <c r="G183" i="23"/>
  <c r="B183" i="23"/>
  <c r="G182" i="23"/>
  <c r="B182" i="23"/>
  <c r="G181" i="23"/>
  <c r="B181" i="23"/>
  <c r="G180" i="23"/>
  <c r="B180" i="23"/>
  <c r="G179" i="23"/>
  <c r="B179" i="23"/>
  <c r="G178" i="23"/>
  <c r="B178" i="23"/>
  <c r="G177" i="23"/>
  <c r="B177" i="23"/>
  <c r="G176" i="23"/>
  <c r="B176" i="23"/>
  <c r="G175" i="23"/>
  <c r="B175" i="23"/>
  <c r="G174" i="23"/>
  <c r="B174" i="23"/>
  <c r="G173" i="23"/>
  <c r="B173" i="23"/>
  <c r="G172" i="23"/>
  <c r="B172" i="23"/>
  <c r="B205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22" i="21"/>
  <c r="B21" i="21"/>
  <c r="B20" i="21"/>
  <c r="B19" i="21"/>
  <c r="B18" i="21"/>
  <c r="B17" i="21"/>
  <c r="B105" i="27"/>
  <c r="B25" i="21" l="1"/>
  <c r="B24" i="21"/>
  <c r="B23" i="21"/>
  <c r="B16" i="21"/>
  <c r="B15" i="21"/>
  <c r="B14" i="21"/>
  <c r="B13" i="21"/>
  <c r="B12" i="21"/>
  <c r="B11" i="21"/>
  <c r="B10" i="21"/>
  <c r="B9" i="21"/>
  <c r="B13" i="34"/>
  <c r="B10" i="34"/>
  <c r="B15" i="34"/>
  <c r="B12" i="34"/>
  <c r="B14" i="34"/>
  <c r="B17" i="34"/>
  <c r="B19" i="34"/>
  <c r="B18" i="34"/>
  <c r="B16" i="34"/>
  <c r="B64" i="33"/>
  <c r="B63" i="33"/>
  <c r="B61" i="33"/>
  <c r="B60" i="33"/>
  <c r="B59" i="33"/>
  <c r="B58" i="33"/>
  <c r="B57" i="33"/>
  <c r="B56" i="33"/>
  <c r="B53" i="33"/>
  <c r="B52" i="33"/>
  <c r="B51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317" i="23"/>
  <c r="B316" i="23"/>
  <c r="B311" i="23"/>
  <c r="B310" i="23"/>
  <c r="B309" i="23"/>
  <c r="B308" i="23"/>
  <c r="B307" i="23"/>
  <c r="B306" i="23"/>
  <c r="B305" i="23"/>
  <c r="B264" i="23"/>
  <c r="B263" i="23"/>
  <c r="B262" i="23"/>
  <c r="B261" i="23"/>
  <c r="B260" i="23"/>
  <c r="B259" i="23"/>
  <c r="B258" i="23"/>
  <c r="B257" i="23"/>
  <c r="B256" i="23"/>
  <c r="B255" i="23"/>
  <c r="B254" i="23"/>
  <c r="B253" i="23"/>
  <c r="B252" i="23"/>
  <c r="B251" i="23"/>
  <c r="B250" i="23"/>
  <c r="B249" i="23"/>
  <c r="B248" i="23"/>
  <c r="B247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99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225" i="30"/>
  <c r="B224" i="30"/>
  <c r="B223" i="30"/>
  <c r="B222" i="30"/>
  <c r="B221" i="30"/>
  <c r="B220" i="30"/>
  <c r="B219" i="30"/>
  <c r="B218" i="30"/>
  <c r="B217" i="30"/>
  <c r="B216" i="30"/>
  <c r="B207" i="30"/>
  <c r="B206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19" i="30"/>
  <c r="B18" i="30"/>
  <c r="B17" i="30"/>
  <c r="B16" i="30"/>
  <c r="B15" i="30"/>
  <c r="B14" i="30"/>
  <c r="B13" i="30"/>
  <c r="B12" i="30"/>
  <c r="B11" i="30"/>
  <c r="B10" i="30"/>
  <c r="B9" i="30"/>
  <c r="B217" i="22" l="1"/>
  <c r="B210" i="22"/>
  <c r="B209" i="22"/>
  <c r="B208" i="22"/>
  <c r="B207" i="22"/>
  <c r="B206" i="22"/>
  <c r="B204" i="22"/>
  <c r="B19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128" i="35"/>
  <c r="B127" i="35"/>
  <c r="B126" i="35"/>
  <c r="B125" i="35"/>
  <c r="B124" i="35"/>
  <c r="B123" i="35"/>
  <c r="B122" i="35"/>
  <c r="B121" i="35"/>
  <c r="B120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10" i="35"/>
  <c r="B9" i="35"/>
  <c r="B51" i="24"/>
  <c r="B18" i="24"/>
  <c r="B17" i="24"/>
  <c r="B16" i="24"/>
  <c r="B15" i="24"/>
  <c r="B14" i="24"/>
  <c r="B13" i="24"/>
  <c r="B12" i="24"/>
  <c r="B11" i="24"/>
  <c r="B10" i="24"/>
  <c r="B9" i="24"/>
  <c r="B134" i="31"/>
  <c r="B133" i="31"/>
  <c r="B132" i="31"/>
  <c r="B131" i="31"/>
  <c r="B130" i="31"/>
  <c r="B129" i="31"/>
  <c r="B128" i="31"/>
  <c r="B127" i="31"/>
  <c r="B126" i="31"/>
  <c r="B125" i="31"/>
  <c r="B124" i="31"/>
  <c r="B123" i="31"/>
  <c r="B122" i="31"/>
  <c r="B121" i="31"/>
  <c r="B120" i="31"/>
  <c r="B119" i="31"/>
  <c r="B118" i="31"/>
  <c r="B117" i="31"/>
  <c r="B116" i="31"/>
  <c r="B115" i="31"/>
  <c r="B114" i="31"/>
  <c r="B113" i="31"/>
  <c r="B112" i="31"/>
  <c r="B111" i="31"/>
  <c r="B110" i="31"/>
  <c r="B109" i="31"/>
  <c r="B108" i="31"/>
  <c r="B107" i="31"/>
  <c r="B106" i="31"/>
  <c r="B105" i="31"/>
  <c r="B104" i="31"/>
  <c r="B103" i="31"/>
  <c r="B102" i="31"/>
  <c r="B101" i="31"/>
  <c r="B100" i="31"/>
  <c r="B99" i="31"/>
  <c r="B98" i="31"/>
  <c r="B97" i="31"/>
  <c r="B96" i="31"/>
  <c r="B95" i="31"/>
  <c r="B94" i="31"/>
  <c r="B93" i="31"/>
  <c r="B92" i="31"/>
  <c r="B91" i="31"/>
  <c r="B90" i="31"/>
  <c r="B89" i="31"/>
  <c r="B88" i="31"/>
  <c r="B87" i="31"/>
  <c r="B86" i="31"/>
  <c r="B85" i="31"/>
  <c r="B84" i="31"/>
  <c r="B83" i="31"/>
  <c r="B82" i="31"/>
  <c r="B81" i="31"/>
  <c r="B80" i="31"/>
  <c r="B79" i="31"/>
  <c r="B78" i="31"/>
  <c r="B77" i="31"/>
  <c r="B76" i="31"/>
  <c r="B75" i="31"/>
  <c r="B74" i="31"/>
  <c r="B73" i="31"/>
  <c r="B72" i="31"/>
  <c r="B71" i="31"/>
  <c r="B70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G128" i="35"/>
  <c r="G127" i="35"/>
  <c r="G126" i="35"/>
  <c r="G125" i="35"/>
  <c r="G124" i="35"/>
  <c r="G123" i="35"/>
  <c r="G122" i="35"/>
  <c r="G121" i="35"/>
  <c r="G120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10" i="35"/>
  <c r="G13" i="34"/>
  <c r="G10" i="34"/>
  <c r="G15" i="34"/>
  <c r="G12" i="34"/>
  <c r="G14" i="34"/>
  <c r="G17" i="34"/>
  <c r="G19" i="34"/>
  <c r="G18" i="34"/>
  <c r="G16" i="34"/>
  <c r="G64" i="33"/>
  <c r="G63" i="33"/>
  <c r="G61" i="33"/>
  <c r="G60" i="33"/>
  <c r="G59" i="33"/>
  <c r="G58" i="33"/>
  <c r="G57" i="33"/>
  <c r="G56" i="33"/>
  <c r="G53" i="33"/>
  <c r="G52" i="33"/>
  <c r="G51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1" i="31"/>
  <c r="G120" i="31"/>
  <c r="G119" i="31"/>
  <c r="G118" i="31"/>
  <c r="G117" i="31"/>
  <c r="G116" i="31"/>
  <c r="G115" i="31"/>
  <c r="G114" i="31"/>
  <c r="G113" i="31"/>
  <c r="G112" i="31"/>
  <c r="G111" i="31"/>
  <c r="G110" i="31"/>
  <c r="G109" i="31"/>
  <c r="G108" i="31"/>
  <c r="G107" i="31"/>
  <c r="G106" i="31"/>
  <c r="G105" i="31"/>
  <c r="G104" i="31"/>
  <c r="G103" i="31"/>
  <c r="G102" i="31"/>
  <c r="G101" i="31"/>
  <c r="G100" i="31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225" i="30"/>
  <c r="G224" i="30"/>
  <c r="G223" i="30"/>
  <c r="G222" i="30"/>
  <c r="G221" i="30"/>
  <c r="G220" i="30"/>
  <c r="G219" i="30"/>
  <c r="G218" i="30"/>
  <c r="G217" i="30"/>
  <c r="G216" i="30"/>
  <c r="G207" i="30"/>
  <c r="G206" i="30"/>
  <c r="G130" i="30"/>
  <c r="G129" i="30"/>
  <c r="G128" i="30"/>
  <c r="G127" i="30"/>
  <c r="G126" i="30"/>
  <c r="G125" i="30"/>
  <c r="G124" i="30"/>
  <c r="G123" i="30"/>
  <c r="G122" i="30"/>
  <c r="G121" i="30"/>
  <c r="G120" i="30"/>
  <c r="G119" i="30"/>
  <c r="G118" i="30"/>
  <c r="G117" i="30"/>
  <c r="G116" i="30"/>
  <c r="G115" i="30"/>
  <c r="G114" i="30"/>
  <c r="G113" i="30"/>
  <c r="G112" i="30"/>
  <c r="G111" i="30"/>
  <c r="G110" i="30"/>
  <c r="G109" i="30"/>
  <c r="G108" i="30"/>
  <c r="G107" i="30"/>
  <c r="G106" i="30"/>
  <c r="G105" i="30"/>
  <c r="G104" i="30"/>
  <c r="G103" i="30"/>
  <c r="G102" i="30"/>
  <c r="G101" i="30"/>
  <c r="G100" i="30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19" i="30"/>
  <c r="G18" i="30"/>
  <c r="G17" i="30"/>
  <c r="G16" i="30"/>
  <c r="G15" i="30"/>
  <c r="G14" i="30"/>
  <c r="G13" i="30"/>
  <c r="G12" i="30"/>
  <c r="G11" i="30"/>
  <c r="G10" i="30"/>
  <c r="G105" i="27"/>
  <c r="G99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51" i="24"/>
  <c r="G18" i="24"/>
  <c r="G17" i="24"/>
  <c r="G16" i="24"/>
  <c r="G15" i="24"/>
  <c r="G14" i="24"/>
  <c r="G13" i="24"/>
  <c r="G12" i="24"/>
  <c r="G11" i="24"/>
  <c r="G10" i="24"/>
  <c r="G9" i="24"/>
  <c r="G20" i="25"/>
  <c r="G11" i="25"/>
  <c r="G19" i="25"/>
  <c r="G317" i="23"/>
  <c r="G316" i="23"/>
  <c r="G311" i="23"/>
  <c r="G310" i="23"/>
  <c r="G309" i="23"/>
  <c r="G308" i="23"/>
  <c r="G307" i="23"/>
  <c r="G306" i="23"/>
  <c r="G30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23" i="32" l="1"/>
  <c r="G11" i="32"/>
  <c r="G10" i="32"/>
  <c r="G9" i="35"/>
  <c r="G129" i="35" s="1"/>
  <c r="G70" i="24" l="1"/>
  <c r="G22" i="25"/>
  <c r="G9" i="23"/>
  <c r="G319" i="23" l="1"/>
  <c r="G9" i="27"/>
  <c r="G106" i="27" s="1"/>
  <c r="G9" i="30"/>
  <c r="G226" i="30" s="1"/>
  <c r="G9" i="31"/>
  <c r="G152" i="31" s="1"/>
  <c r="G9" i="33"/>
  <c r="G65" i="33" s="1"/>
  <c r="G9" i="32"/>
  <c r="G30" i="32" s="1"/>
  <c r="G20" i="34" l="1"/>
  <c r="C16" i="10"/>
  <c r="C13" i="10"/>
  <c r="G218" i="22"/>
  <c r="C11" i="10" l="1"/>
  <c r="C8" i="10"/>
  <c r="C19" i="10"/>
  <c r="C18" i="10"/>
  <c r="C17" i="10"/>
  <c r="C21" i="10"/>
  <c r="C15" i="10"/>
  <c r="C14" i="10"/>
  <c r="C12" i="10"/>
  <c r="C10" i="10"/>
  <c r="C9" i="10"/>
  <c r="C22" i="10" l="1"/>
</calcChain>
</file>

<file path=xl/sharedStrings.xml><?xml version="1.0" encoding="utf-8"?>
<sst xmlns="http://schemas.openxmlformats.org/spreadsheetml/2006/main" count="2961" uniqueCount="2800">
  <si>
    <t>CENTRO DE ATENCIÓN INTEGRAL PARA LA DISCAPACIDAD</t>
  </si>
  <si>
    <t>INVENTARIO DE ALMACEN INSUMOS DE COCINA</t>
  </si>
  <si>
    <t>FECHA DE ADQUISICIÓN</t>
  </si>
  <si>
    <t>FECHA DE REGISTRO</t>
  </si>
  <si>
    <t>CÓDIGO DEL PRODUCTO</t>
  </si>
  <si>
    <t>DESCRIPCIÓN</t>
  </si>
  <si>
    <t>EXISTENCIA</t>
  </si>
  <si>
    <t>PRECIO UNITARIO</t>
  </si>
  <si>
    <t>SUPM-0001</t>
  </si>
  <si>
    <t>SUPM-0004</t>
  </si>
  <si>
    <t>SUPM-0010</t>
  </si>
  <si>
    <t>SUPM-0011</t>
  </si>
  <si>
    <t>SUPM-0012</t>
  </si>
  <si>
    <t>SUPM-0013</t>
  </si>
  <si>
    <t>SUPM-0019</t>
  </si>
  <si>
    <t>SUPM-0022</t>
  </si>
  <si>
    <t>SUPM-0032</t>
  </si>
  <si>
    <t>SUPM-0033</t>
  </si>
  <si>
    <t>SUPM-0036</t>
  </si>
  <si>
    <t>SUPM-0039</t>
  </si>
  <si>
    <t>SUPM-0040</t>
  </si>
  <si>
    <t>Total RD$</t>
  </si>
  <si>
    <t>ODOP-0021</t>
  </si>
  <si>
    <t>ODOP-0065</t>
  </si>
  <si>
    <t>ODOP-0080</t>
  </si>
  <si>
    <t>ODOP-0081</t>
  </si>
  <si>
    <t>OFIC-0009</t>
  </si>
  <si>
    <t>BANDEJA PLASTICA DE ESCRITORIO</t>
  </si>
  <si>
    <t>OFIC-0150</t>
  </si>
  <si>
    <t>OFIC-0152</t>
  </si>
  <si>
    <t>OFIC-0153</t>
  </si>
  <si>
    <t>OFIC-0003</t>
  </si>
  <si>
    <t>CARPETAS BLANCAS, 1 PULGADA, 3 HOYOS</t>
  </si>
  <si>
    <t>OFIC-0004</t>
  </si>
  <si>
    <t>CARPETAS BLANCAS, 2 PULGADAS, 3 HOYOS</t>
  </si>
  <si>
    <t>OFIC-0005</t>
  </si>
  <si>
    <t>CARPETAS BLANCAS, 3 PULGADAS, 3 HOYOS</t>
  </si>
  <si>
    <t>OFIC-0154</t>
  </si>
  <si>
    <t>OFIC-0158</t>
  </si>
  <si>
    <t>OFIC-0071</t>
  </si>
  <si>
    <t>OFIC-0161</t>
  </si>
  <si>
    <t>OFIC-0013</t>
  </si>
  <si>
    <t>GRAPADORA</t>
  </si>
  <si>
    <t>OFIC-0169</t>
  </si>
  <si>
    <t>OFIC-0170</t>
  </si>
  <si>
    <t>PERFORADORA 2 HOYOS</t>
  </si>
  <si>
    <t>OFIC-0178</t>
  </si>
  <si>
    <t>PIZARRA DE CORCHO</t>
  </si>
  <si>
    <t>OFIC-0182</t>
  </si>
  <si>
    <t>OFIC-0183</t>
  </si>
  <si>
    <t>OFIC-0185</t>
  </si>
  <si>
    <t>OFIC-0014</t>
  </si>
  <si>
    <t>OFIC-0186</t>
  </si>
  <si>
    <t>OFIC-0016</t>
  </si>
  <si>
    <t>SACAGRAPAS</t>
  </si>
  <si>
    <t>OFIC-0187</t>
  </si>
  <si>
    <t>OFIC-0188</t>
  </si>
  <si>
    <t>OFIC-0011</t>
  </si>
  <si>
    <t>OFIC-0191</t>
  </si>
  <si>
    <t>LIMP-0037</t>
  </si>
  <si>
    <t>LIMP-0027</t>
  </si>
  <si>
    <t>LIMP-0025</t>
  </si>
  <si>
    <t>LIMP-0021</t>
  </si>
  <si>
    <t>CLORO</t>
  </si>
  <si>
    <t>COCI-0002</t>
  </si>
  <si>
    <t>LIMP-0028</t>
  </si>
  <si>
    <t>LIMP-0018</t>
  </si>
  <si>
    <t>LIMP-0015</t>
  </si>
  <si>
    <t>LIMP-0014</t>
  </si>
  <si>
    <t>LIMP-0001</t>
  </si>
  <si>
    <t>ESCOBILLA PARA INODORO</t>
  </si>
  <si>
    <t>LIMP-0008</t>
  </si>
  <si>
    <t>LIMP-0023</t>
  </si>
  <si>
    <t>LIMP-0026</t>
  </si>
  <si>
    <t>LIMP-0024</t>
  </si>
  <si>
    <t>GEL ANTIBACTERIAL</t>
  </si>
  <si>
    <t>JABON LIQUIDO ANTIBACTERIAL NEUTRO</t>
  </si>
  <si>
    <t>LIMP-0017</t>
  </si>
  <si>
    <t>LIMP-0007</t>
  </si>
  <si>
    <t>COCI-0003</t>
  </si>
  <si>
    <t>COCI-0004</t>
  </si>
  <si>
    <t>LIMP-0005</t>
  </si>
  <si>
    <t>COCI-0010</t>
  </si>
  <si>
    <t>TENEDORES DESECHABLES 25/1</t>
  </si>
  <si>
    <t>COCI-0005</t>
  </si>
  <si>
    <t>COCI-0006</t>
  </si>
  <si>
    <t>COCI-0007</t>
  </si>
  <si>
    <t>COCI-0025</t>
  </si>
  <si>
    <t>COCI-0009</t>
  </si>
  <si>
    <t>LIMP-0019</t>
  </si>
  <si>
    <t>VELAS AROMATICAS</t>
  </si>
  <si>
    <t>CARTULINA COLOR VERDE NAVIDAD</t>
  </si>
  <si>
    <t>EGA BLANCA, PRESENTACION 1 GL</t>
  </si>
  <si>
    <t>EGA BLANCA, 250 ML</t>
  </si>
  <si>
    <t>EGA BLANCA, 500 ML</t>
  </si>
  <si>
    <t>JUGT-0024</t>
  </si>
  <si>
    <t>INVENTARIO DE ALMACEN ARTICULOS DE FERRETERIA</t>
  </si>
  <si>
    <t>FERR-0001</t>
  </si>
  <si>
    <t>FERR-0002</t>
  </si>
  <si>
    <t>PINTURA 6918</t>
  </si>
  <si>
    <t>FERR-0003</t>
  </si>
  <si>
    <t>FERR-0004</t>
  </si>
  <si>
    <t>FERR-0005</t>
  </si>
  <si>
    <t>PINTURA 6959</t>
  </si>
  <si>
    <t>FERR-0006</t>
  </si>
  <si>
    <t>FERR-0024</t>
  </si>
  <si>
    <t>ESPATULA PLASTICA</t>
  </si>
  <si>
    <t>FERR-0025</t>
  </si>
  <si>
    <t>FERR-0026</t>
  </si>
  <si>
    <t>LAMPARAS LED DE EMERGENCIA</t>
  </si>
  <si>
    <t>FERR-0027</t>
  </si>
  <si>
    <t>LAMPARAS LED 150 WATS</t>
  </si>
  <si>
    <t>FERR-0007</t>
  </si>
  <si>
    <t>Pintura 6892</t>
  </si>
  <si>
    <t>FERR-0008</t>
  </si>
  <si>
    <t>PINTURA 6919</t>
  </si>
  <si>
    <t>FERR-0009</t>
  </si>
  <si>
    <t>PINTURA 6914</t>
  </si>
  <si>
    <t>FERR-0012</t>
  </si>
  <si>
    <t>PINTURA 6520</t>
  </si>
  <si>
    <t>FERR-0014</t>
  </si>
  <si>
    <t>PINTURA 6001</t>
  </si>
  <si>
    <t>FERR-0015</t>
  </si>
  <si>
    <t>PINTURA 6890</t>
  </si>
  <si>
    <t>FERR-0016</t>
  </si>
  <si>
    <t>FERR-0018</t>
  </si>
  <si>
    <t>PINTURA 6979</t>
  </si>
  <si>
    <t>FERR-0020</t>
  </si>
  <si>
    <t>FERR-0045</t>
  </si>
  <si>
    <t>DESTORNILLADOR ESTRIA. GRANDE</t>
  </si>
  <si>
    <t>GAFAS PARA PISCINA</t>
  </si>
  <si>
    <t>GORROS PARA PISCINA</t>
  </si>
  <si>
    <t>INVENTARIO DE ALMACEN OFICINA</t>
  </si>
  <si>
    <t>INVENTARIO DE ALMACEN FERRETERIA</t>
  </si>
  <si>
    <t>TOTAL EN INVENTARIOS</t>
  </si>
  <si>
    <t>Monto RD$</t>
  </si>
  <si>
    <t>COCI-0001</t>
  </si>
  <si>
    <t>CUCHILLOS DESECHABLES 25/1</t>
  </si>
  <si>
    <t>CUCHARAS DESECHABLES 25/1</t>
  </si>
  <si>
    <t>PLATOS DESECHABLES NO. 6    25/1</t>
  </si>
  <si>
    <t>PLATOS DESECHABLES NO. 9 25/1</t>
  </si>
  <si>
    <t>VASOS DESECHABLES 10 ONZAS 50/1</t>
  </si>
  <si>
    <t>VASOS DESECHABLES 7 ONZAS 50/1</t>
  </si>
  <si>
    <t>VASOS DESECHABLES 5 ONZAS 50/1</t>
  </si>
  <si>
    <t>VASOS DESECHABLES TIPO CONO 4 ONZAS</t>
  </si>
  <si>
    <t>COCI-0011</t>
  </si>
  <si>
    <t>COCI-0013</t>
  </si>
  <si>
    <t>COCI-0015</t>
  </si>
  <si>
    <t>COCI-0016</t>
  </si>
  <si>
    <t>JARRA PARA AGUA 1.4 LTR</t>
  </si>
  <si>
    <t>COCI-0017</t>
  </si>
  <si>
    <t>GRECA 12 TZ</t>
  </si>
  <si>
    <t>COCI-0018</t>
  </si>
  <si>
    <t>TERMO DE ALUMINIO PARA CAFÉ</t>
  </si>
  <si>
    <t>COCI-0020</t>
  </si>
  <si>
    <t>COCI-0021</t>
  </si>
  <si>
    <t>COCI-0022</t>
  </si>
  <si>
    <t>SERVILLETAS DE LUJO 50/1</t>
  </si>
  <si>
    <t>COCI-0023</t>
  </si>
  <si>
    <t>FUNDAS PLASTICAS DE ZIPLOC GRANDES  26.8 CM X 7.6 CM  19/1</t>
  </si>
  <si>
    <t>AZUCARERAS CON TAPA</t>
  </si>
  <si>
    <t>COCI-0027</t>
  </si>
  <si>
    <t>COLADOR METALICO ANTIADHERENTE DE 14 CM DE DIAMETRO</t>
  </si>
  <si>
    <t>COCI-0030</t>
  </si>
  <si>
    <t xml:space="preserve">CUCHARAS PARA MEDIR </t>
  </si>
  <si>
    <t>COCI-0031</t>
  </si>
  <si>
    <t>CUCHILLOS PARA COCINA DE 6 PIEZAS</t>
  </si>
  <si>
    <t>COCI-0032</t>
  </si>
  <si>
    <t>GUANTES DE TELA PARA LA COCINA</t>
  </si>
  <si>
    <t>COCI-0038</t>
  </si>
  <si>
    <t xml:space="preserve">TAZA MEDIDORA DE PLÁSTICO DE 500ML </t>
  </si>
  <si>
    <t>COCI-0041</t>
  </si>
  <si>
    <t>COCI-0042</t>
  </si>
  <si>
    <t>COCI-0044</t>
  </si>
  <si>
    <t>DISPENSADOR PARA VASOS CONICOS 4 OZ</t>
  </si>
  <si>
    <t>COCI-0045</t>
  </si>
  <si>
    <t>COCI-0047</t>
  </si>
  <si>
    <t>CUCHARA DE MESA ACERO INOXIDABLE COLOR PLATA</t>
  </si>
  <si>
    <t>COCI-0048</t>
  </si>
  <si>
    <t>COCI-0049</t>
  </si>
  <si>
    <t>CUCHARA PARA POSTRE</t>
  </si>
  <si>
    <t>COCI-0050</t>
  </si>
  <si>
    <t>COCI-0051</t>
  </si>
  <si>
    <t>COCI-0052</t>
  </si>
  <si>
    <t>COCI-0054</t>
  </si>
  <si>
    <t>COCI-0055</t>
  </si>
  <si>
    <t>COCI-0056</t>
  </si>
  <si>
    <t xml:space="preserve">FUNDAS PLASTICAS DE ZIPLOC GRANDES 26.8 CM X 7.6 CM  14/1 </t>
  </si>
  <si>
    <t>COCI-0057</t>
  </si>
  <si>
    <t>COCI-0059</t>
  </si>
  <si>
    <t>COCI-0060</t>
  </si>
  <si>
    <t>COCI-0061</t>
  </si>
  <si>
    <t>FUNDAS PLASTICAS DE ZIPLOC GRANDES  26.8 CM X 7.6 CM  10/1</t>
  </si>
  <si>
    <t>COCI-0062</t>
  </si>
  <si>
    <t>COCI-0063</t>
  </si>
  <si>
    <t>COCI-0066</t>
  </si>
  <si>
    <t xml:space="preserve">SERVILLETA C-FOLD </t>
  </si>
  <si>
    <t>COCI-0068</t>
  </si>
  <si>
    <t>COCI-0069</t>
  </si>
  <si>
    <t>ESPATULA DE POSTRE</t>
  </si>
  <si>
    <t>COCI-0070</t>
  </si>
  <si>
    <t>CUCHARON PLANO</t>
  </si>
  <si>
    <t>COCI-0074</t>
  </si>
  <si>
    <t>COCI-0075</t>
  </si>
  <si>
    <t>COCI-0078</t>
  </si>
  <si>
    <t>COCI-0079</t>
  </si>
  <si>
    <t>ESCURRIDOR DE PLATOS</t>
  </si>
  <si>
    <t>COCI-0080</t>
  </si>
  <si>
    <t>COCI-0081</t>
  </si>
  <si>
    <t>COCI-0082</t>
  </si>
  <si>
    <t>PLATOS LLANOS DE PORCELANA</t>
  </si>
  <si>
    <t>COCI-0083</t>
  </si>
  <si>
    <t>COCI-0084</t>
  </si>
  <si>
    <t>COCI-0095</t>
  </si>
  <si>
    <t>SERVILLETA DE LUJO 40/1</t>
  </si>
  <si>
    <t>COCI-0097</t>
  </si>
  <si>
    <t>OFIC-0001</t>
  </si>
  <si>
    <t>OFIC-0007</t>
  </si>
  <si>
    <t>REGLA DE METAL  30 CM</t>
  </si>
  <si>
    <t>OFIC-0019</t>
  </si>
  <si>
    <t>PEGAMENTO EN BARRA 9 GRAMOS</t>
  </si>
  <si>
    <t>OFIC-0020</t>
  </si>
  <si>
    <t>GOMAS PARA BORRAR</t>
  </si>
  <si>
    <t>OFIC-0023</t>
  </si>
  <si>
    <t>MARCADORES PERMANENTE AZUL, PRESENTACIÓN 12/1</t>
  </si>
  <si>
    <t>OFIC-0024</t>
  </si>
  <si>
    <t>ZAFACON METALICO NEGRO PARA OFICINA</t>
  </si>
  <si>
    <t>OFIC-0025</t>
  </si>
  <si>
    <t>GRAPAS</t>
  </si>
  <si>
    <t>OFIC-0026</t>
  </si>
  <si>
    <t>CERAS PARA CONTAR PARA DEDOS</t>
  </si>
  <si>
    <t>OFIC-0027</t>
  </si>
  <si>
    <t>OFIC-0030</t>
  </si>
  <si>
    <t>OFIC-0031</t>
  </si>
  <si>
    <t>OFIC-0032</t>
  </si>
  <si>
    <t>BANDAS ELASTICAS</t>
  </si>
  <si>
    <t>OFIC-0033</t>
  </si>
  <si>
    <t>CUADERNOS 200 PAG</t>
  </si>
  <si>
    <t>OFIC-0034</t>
  </si>
  <si>
    <t>OFIC-0035</t>
  </si>
  <si>
    <t xml:space="preserve"> OPALINA 100/1</t>
  </si>
  <si>
    <t>OFIC-0036</t>
  </si>
  <si>
    <t>OFIC-0037</t>
  </si>
  <si>
    <t>OFIC-0040</t>
  </si>
  <si>
    <t>OFIC-0041</t>
  </si>
  <si>
    <t>PROTECTORES DE HOJA 100/1</t>
  </si>
  <si>
    <t>OFIC-0042</t>
  </si>
  <si>
    <t>OFIC-0043</t>
  </si>
  <si>
    <t>SACAPUNTAS DE METAL</t>
  </si>
  <si>
    <t>OFIC-0045</t>
  </si>
  <si>
    <t>PAPEL CARTULINA 100/1</t>
  </si>
  <si>
    <t>OFIC-0047</t>
  </si>
  <si>
    <t>ETIQUETAS ADHESIVAS PARA FOLDER  BLANCO 2X4, 100/1</t>
  </si>
  <si>
    <t>OFIC-0048</t>
  </si>
  <si>
    <t>PEGAMENTO EN BARRA 21G</t>
  </si>
  <si>
    <t>OFIC-0049</t>
  </si>
  <si>
    <t>OFIC-0050</t>
  </si>
  <si>
    <t>OFIC-0051</t>
  </si>
  <si>
    <t xml:space="preserve">CORRECTOR LIQUIDO TIPO BROCHA </t>
  </si>
  <si>
    <t>OFIC-0052</t>
  </si>
  <si>
    <t>OFIC-0053</t>
  </si>
  <si>
    <t xml:space="preserve">CINTA PARA SUMADORA </t>
  </si>
  <si>
    <t>OFIC-0054</t>
  </si>
  <si>
    <t>CINTA ADHESIVA TRANSPARENTE 48 MM</t>
  </si>
  <si>
    <t>OFIC-0055</t>
  </si>
  <si>
    <t>CINTA ADHESIVA PARA ESCRITORIO</t>
  </si>
  <si>
    <t>OFIC-0057</t>
  </si>
  <si>
    <t>FOLDER AMARILLO LEGAL TAMAÑO 8 1/2 X 14,  100/1</t>
  </si>
  <si>
    <t>OFIC-0058</t>
  </si>
  <si>
    <t>OFIC-0059</t>
  </si>
  <si>
    <t>FOLDER PARTITION VERDE, TAMAÑO 8 1/2X11, (RR.HH) 10/1</t>
  </si>
  <si>
    <t>OFIC-0060</t>
  </si>
  <si>
    <t>CARPETA BLANCAS DE 3 HOYOS CON ALGOLLAS DE 4 PULGADAS</t>
  </si>
  <si>
    <t>OFIC-0061</t>
  </si>
  <si>
    <t xml:space="preserve">CARGADOR DE PILAS </t>
  </si>
  <si>
    <t>OFIC-0062</t>
  </si>
  <si>
    <t>CARPETAS BLANCAS DE 3 HOYOS CON ALGOLLAS DE 1 1/2 PULGADAS</t>
  </si>
  <si>
    <t>OFIC-0064</t>
  </si>
  <si>
    <t>OFIC-0065</t>
  </si>
  <si>
    <t>OFIC-0066</t>
  </si>
  <si>
    <t>ROLLO DE PAPEL CALCULADORA DE ESCRITORIO</t>
  </si>
  <si>
    <t>OFIC-0068</t>
  </si>
  <si>
    <t>FOLDER PARTITION MARRON, TAMAÑO 8 1/2X11, 20/1</t>
  </si>
  <si>
    <t>OFIC-0072</t>
  </si>
  <si>
    <t>OFIC-0074</t>
  </si>
  <si>
    <t>OFIC-0075</t>
  </si>
  <si>
    <t>OFIC-0077</t>
  </si>
  <si>
    <t>GANCHOS PARA FOLDER MACHO Y HEMBRA</t>
  </si>
  <si>
    <t>OFIC-0081</t>
  </si>
  <si>
    <t xml:space="preserve">GRAPADORAS DE ALTA POTENCIA </t>
  </si>
  <si>
    <t>OFIC-0082</t>
  </si>
  <si>
    <t xml:space="preserve">GUILLOTINA  </t>
  </si>
  <si>
    <t>OFIC-0084</t>
  </si>
  <si>
    <t>HOJAS PARA PLASTIFICAR, 100/1</t>
  </si>
  <si>
    <t>OFIC-0086</t>
  </si>
  <si>
    <t>LAPICEROS FELPA AZUL, 12/1</t>
  </si>
  <si>
    <t>OFIC-0087</t>
  </si>
  <si>
    <t>LAPICEROS FELPA NEGRA,  12/1</t>
  </si>
  <si>
    <t>OFIC-0091</t>
  </si>
  <si>
    <t>LAPICEROS TINTA NEGRO,  12/1</t>
  </si>
  <si>
    <t>OFIC-0092</t>
  </si>
  <si>
    <t>LAPICEROS TINTA ROJO, 12/1</t>
  </si>
  <si>
    <t>OFIC-0094</t>
  </si>
  <si>
    <t>LIBRETA RAYADA 8 1/2 X 11</t>
  </si>
  <si>
    <t>OFIC-0095</t>
  </si>
  <si>
    <t>LIMPIADOR LIQUIDO PARA PIZARRA BLANCA EN SPRAY</t>
  </si>
  <si>
    <t>OFIC-0096</t>
  </si>
  <si>
    <t>MARCADOR DE PIZARRA BLANCA TINTA AZUL, 12/1</t>
  </si>
  <si>
    <t>OFIC-0098</t>
  </si>
  <si>
    <t>MARCADOR DE PIZARRA BLANCA TINTA NEGRO, 12/1</t>
  </si>
  <si>
    <t>OFIC-0099</t>
  </si>
  <si>
    <t>MARCADOR DE PIZARRA BLANCA TINTA ROJO, 12/1</t>
  </si>
  <si>
    <t>OFIC-0100</t>
  </si>
  <si>
    <t>MARCADOR DE PIZARRA BLANCA TINTA VERDE, 12/1</t>
  </si>
  <si>
    <t>OFIC-0101</t>
  </si>
  <si>
    <t>MARCADORES PERMANENTE VERDE, PRESENTACION 12/1</t>
  </si>
  <si>
    <t>OFIC-0102</t>
  </si>
  <si>
    <t>MARCADORES PERMANENTES NEGRO 12/1</t>
  </si>
  <si>
    <t>OFIC-0103</t>
  </si>
  <si>
    <t>MARCADORES PERMANENTES ROJO 12/1</t>
  </si>
  <si>
    <t>OFIC-0105</t>
  </si>
  <si>
    <t>OFIC-0106</t>
  </si>
  <si>
    <t>PIZARRA BLANCA 35X24</t>
  </si>
  <si>
    <t>OFIC-0107</t>
  </si>
  <si>
    <t>OFIC-0108</t>
  </si>
  <si>
    <t>RESALTADORES COLOR VERDE, PRESENTACIÓN 12/1</t>
  </si>
  <si>
    <t>OFIC-0109</t>
  </si>
  <si>
    <t>TABLA DE APOYO</t>
  </si>
  <si>
    <t>OFIC-0111</t>
  </si>
  <si>
    <t>OFIC-0114</t>
  </si>
  <si>
    <t>RESALTADORES COLOR AMARILLO, PRESENTACIÓN 12/1</t>
  </si>
  <si>
    <t>OFIC-0115</t>
  </si>
  <si>
    <t>RESALTADORES COLOR ANARANJADO, PRESENTACIÓN 12/1</t>
  </si>
  <si>
    <t>OFIC-0116</t>
  </si>
  <si>
    <t>RESALTADORES COLOR AZUL, PRESENTACIÓN 12/1</t>
  </si>
  <si>
    <t>OFIC-0117</t>
  </si>
  <si>
    <t>RESALTADORES COLOR ROSADO, PRESENTACIÓN 12/1</t>
  </si>
  <si>
    <t>OFIC-0118</t>
  </si>
  <si>
    <t>RESALTADOR AZUL 6/1</t>
  </si>
  <si>
    <t>OFIC-0120</t>
  </si>
  <si>
    <t>CD-R EN BLANCO 50/1</t>
  </si>
  <si>
    <t>OFIC-0121</t>
  </si>
  <si>
    <t>TIJERA PARA ADULTOS</t>
  </si>
  <si>
    <t>OFIC-0122</t>
  </si>
  <si>
    <t>LAPICES DE CARBON #2, PRESENTACION 12/1</t>
  </si>
  <si>
    <t>OFIC-0123</t>
  </si>
  <si>
    <t xml:space="preserve">PILAS TIPO C2  2/1 </t>
  </si>
  <si>
    <t>OFIC-0125</t>
  </si>
  <si>
    <t>OFIC-0126</t>
  </si>
  <si>
    <t xml:space="preserve">DVD-R 50/1 EN BLANCO </t>
  </si>
  <si>
    <t>OFIC-0127</t>
  </si>
  <si>
    <t xml:space="preserve">ESTUCHE PARA CD </t>
  </si>
  <si>
    <t>OFIC-0131</t>
  </si>
  <si>
    <t xml:space="preserve">PERFORADORA 3 HOYOS </t>
  </si>
  <si>
    <t>OFIC-0132</t>
  </si>
  <si>
    <t>SOBRES PLASTICOS PARA CD/DVD 100/1</t>
  </si>
  <si>
    <t>OFIC-0134</t>
  </si>
  <si>
    <t>RELOJ DE PARED</t>
  </si>
  <si>
    <t>OFIC-0135</t>
  </si>
  <si>
    <t>SEPARADORES DE CARPETA 5/1</t>
  </si>
  <si>
    <t>OFIC-0136</t>
  </si>
  <si>
    <t>OFIC-0137</t>
  </si>
  <si>
    <t>SOBRES MANILA  9 X 12 500/1</t>
  </si>
  <si>
    <t>OFIC-0138</t>
  </si>
  <si>
    <t>SOBRES BLANCO 9 X 12, PRESENTACION 500/1</t>
  </si>
  <si>
    <t>OFIC-0139</t>
  </si>
  <si>
    <t>TONER XEROX AMARILLO</t>
  </si>
  <si>
    <t>TONER XEROX CYAN</t>
  </si>
  <si>
    <t>TONER XEROX MAGENTA</t>
  </si>
  <si>
    <t>TONER XEROX NEGRO</t>
  </si>
  <si>
    <t>OFIC-0145</t>
  </si>
  <si>
    <t>LIBRO RECORD 500 PAG</t>
  </si>
  <si>
    <t>OFIC-0146</t>
  </si>
  <si>
    <t>OFIC-0147</t>
  </si>
  <si>
    <t>OFIC-0148</t>
  </si>
  <si>
    <t>CARTUCHO TAMBOR XEROX 013R00662</t>
  </si>
  <si>
    <t>ETIQUETAS PARA FOLDERS COLOR BLANCO 1\"X 2 5/8</t>
  </si>
  <si>
    <t>ESPIRALES PARA ENCUADERNAR TIPO PEINE SIZE 12MM</t>
  </si>
  <si>
    <t>ESPIRALES PARA ENCUADERNAR TIPO PEINE SIZE 16MM</t>
  </si>
  <si>
    <t>ESPIRALES PARA ENCUADERNAR TIPO PEINE SIZE 19MM</t>
  </si>
  <si>
    <t>SACAPUNTA ELECTRICO</t>
  </si>
  <si>
    <t>VELAS DE SILICON FINAS</t>
  </si>
  <si>
    <t>FOLDER KRAFT</t>
  </si>
  <si>
    <t>BINDING CASE</t>
  </si>
  <si>
    <t>SOBRES MANILA 10X15 100/1</t>
  </si>
  <si>
    <t>SOBRES 6 1/2, PRESENTACION 100/1</t>
  </si>
  <si>
    <t>LIMP-0002</t>
  </si>
  <si>
    <t>SUAPE #32</t>
  </si>
  <si>
    <t>LIMP-0003</t>
  </si>
  <si>
    <t>SUAPE #40</t>
  </si>
  <si>
    <t>LIMP-0004</t>
  </si>
  <si>
    <t>SUAPE #28</t>
  </si>
  <si>
    <t>RECOGEDOR DE BASURA</t>
  </si>
  <si>
    <t>PAPEL TOALLA PARA MANOS, PRESENTACIÓN 6/1</t>
  </si>
  <si>
    <t>ESPONJA PARA FREGAR CON BRILLO</t>
  </si>
  <si>
    <t>LIMP-0009</t>
  </si>
  <si>
    <t>PAÑUELOS DESECHABLES 100/1</t>
  </si>
  <si>
    <t>LIMP-0010</t>
  </si>
  <si>
    <t>PAPEL TOALLA DE COCINA 24/1</t>
  </si>
  <si>
    <t>LIMP-0011</t>
  </si>
  <si>
    <t>PAPEL HIGIENICO INDUSTRIAL 12/1</t>
  </si>
  <si>
    <t>LIMP-0012</t>
  </si>
  <si>
    <t>PAPEL HIGIENICO DOMESTICO 12/1</t>
  </si>
  <si>
    <t>LIMP-0013</t>
  </si>
  <si>
    <t>SUAVIZANTE PARA TELA</t>
  </si>
  <si>
    <t xml:space="preserve">ESCOBAS CON FLECOS LARGOS PARA PISO INTERIOR  </t>
  </si>
  <si>
    <t>DETERGENTE EN POLVO DE ALTO PODER</t>
  </si>
  <si>
    <t>LIMP-0016</t>
  </si>
  <si>
    <t>DETERGENTE EN POLVO SACO</t>
  </si>
  <si>
    <t>LIMP-0020</t>
  </si>
  <si>
    <t>ATOMIZADORES PLASTICOS</t>
  </si>
  <si>
    <t>BRILLO VERDE PARA FREGAR</t>
  </si>
  <si>
    <t>FUNDAS PARA BASURA 4 GLS 100/1</t>
  </si>
  <si>
    <t>FUNDAS PARA BASURA 55 GLS  100/1</t>
  </si>
  <si>
    <t>AMBIENTADORES DE 8 ONZAS</t>
  </si>
  <si>
    <t>LIMP-0029</t>
  </si>
  <si>
    <t>GUANTES DE LATEX DESECHABLES TALLA L</t>
  </si>
  <si>
    <t>LIMP-0030</t>
  </si>
  <si>
    <t>LIMP-0031</t>
  </si>
  <si>
    <t>GUANTES DE LATEX DESECHABLES TALLA S</t>
  </si>
  <si>
    <t>LIMP-0032</t>
  </si>
  <si>
    <t>LIMP-0034</t>
  </si>
  <si>
    <t>DISPENSADOR DE JABON 16 OZ</t>
  </si>
  <si>
    <t>LIMP-0035</t>
  </si>
  <si>
    <t>LIMP-0036</t>
  </si>
  <si>
    <t>BRILLO PARA TRABAJO PESADO (NEGRO)</t>
  </si>
  <si>
    <t>LIMPIADOR DE MADERA OSCURA 8 OZ</t>
  </si>
  <si>
    <t>LIMP-0038</t>
  </si>
  <si>
    <t>LIMP-0039</t>
  </si>
  <si>
    <t>LIMP-0040</t>
  </si>
  <si>
    <t>CREMA CORPORAL SIN OLOR DE 400ML</t>
  </si>
  <si>
    <t>LIMP-0041</t>
  </si>
  <si>
    <t>LIMP-0042</t>
  </si>
  <si>
    <t>LIMPIA CRISTAL (GL)</t>
  </si>
  <si>
    <t>LIMP-0043</t>
  </si>
  <si>
    <t xml:space="preserve">DESINFECTANTE EN SPRAY </t>
  </si>
  <si>
    <t>LIMP-0044</t>
  </si>
  <si>
    <t>LIMP-0046</t>
  </si>
  <si>
    <t>ZAFACON DE PEDAL 20 LIT</t>
  </si>
  <si>
    <t>LIMP-0048</t>
  </si>
  <si>
    <t xml:space="preserve">FÓSFORO </t>
  </si>
  <si>
    <t>LIMP-0049</t>
  </si>
  <si>
    <t>LIMP-0050</t>
  </si>
  <si>
    <t>GUANTES PLASTICOS PARA LIMPIEZA TALLA (XL)</t>
  </si>
  <si>
    <t>LIMP-0051</t>
  </si>
  <si>
    <t>GUANTES PLASTICOS PARA LIMPIEZA TALLA (M)</t>
  </si>
  <si>
    <t>LIMP-0052</t>
  </si>
  <si>
    <t>LIMP-0053</t>
  </si>
  <si>
    <t>LIMP-0054</t>
  </si>
  <si>
    <t>JABÓN  LÍQUIDO DE CUABA</t>
  </si>
  <si>
    <t>LIMP-0055</t>
  </si>
  <si>
    <t>LIMP-0056</t>
  </si>
  <si>
    <t>JABÓN LÍQUIDO PARA FREGAR</t>
  </si>
  <si>
    <t>LIMP-0057</t>
  </si>
  <si>
    <t>JABÓN LÍQUIDO PARA LAVAR PERFUMADO</t>
  </si>
  <si>
    <t>LIMP-0058</t>
  </si>
  <si>
    <t>LIMPIADOR DE MADERA CLARA 8 OZ</t>
  </si>
  <si>
    <t>LIMP-0059</t>
  </si>
  <si>
    <t>RECOGEDOR CON ESCOBILLA PARA ESCRITORIO</t>
  </si>
  <si>
    <t>LIMP-0060</t>
  </si>
  <si>
    <t xml:space="preserve">GOMA LIMPIA CRISTALES CON ESPONJA </t>
  </si>
  <si>
    <t>LIMP-0061</t>
  </si>
  <si>
    <t>LIMPIADOR DE ACERO INOXIDABLE EN AEROSOL 12 ONZ</t>
  </si>
  <si>
    <t>LIMP-0062</t>
  </si>
  <si>
    <t>LIMPIADOR DE MUEBLES DE TELA Y VINIL( EN ESPUMA) 12/1</t>
  </si>
  <si>
    <t>LIMP-0063</t>
  </si>
  <si>
    <t>LIMPIADOR PARA INODORO 32 ONZA</t>
  </si>
  <si>
    <t>LIMP-0064</t>
  </si>
  <si>
    <t>PLUMERO CON VARA TELESCÓPICA</t>
  </si>
  <si>
    <t>LIMP-0065</t>
  </si>
  <si>
    <t>LIMP-0066</t>
  </si>
  <si>
    <t>TRAMPA PARA ROEDORES</t>
  </si>
  <si>
    <t>LIMP-0067</t>
  </si>
  <si>
    <t>TRAPEADOR TIPO MICROFIBRA PLANO</t>
  </si>
  <si>
    <t>LIMP-0069</t>
  </si>
  <si>
    <t>LIMP-0070</t>
  </si>
  <si>
    <t>LIMPIADOR DE VENTANA TIPO MICROFIBRA</t>
  </si>
  <si>
    <t>LIMP-0071</t>
  </si>
  <si>
    <t>GUANTES PLASTICOS PARA LIMPIAR TALLA (S)</t>
  </si>
  <si>
    <t>LIMP-0072</t>
  </si>
  <si>
    <t>LIMP-0073</t>
  </si>
  <si>
    <t>LIMP-0075</t>
  </si>
  <si>
    <t>LIMP-0076</t>
  </si>
  <si>
    <t>AMBIENTADOR PARA REFIL 6.2 ONZAS</t>
  </si>
  <si>
    <t>LIMP-0080</t>
  </si>
  <si>
    <t>FUNDAS PARA BASURA 30 GLS 100/1</t>
  </si>
  <si>
    <t>LIMP-0081</t>
  </si>
  <si>
    <t>PIEDRA PARA INODOROS</t>
  </si>
  <si>
    <t>LIMP-0083</t>
  </si>
  <si>
    <t>ABSORBENTE PARA HUMEDAD</t>
  </si>
  <si>
    <t>LIMP-0085</t>
  </si>
  <si>
    <t>LIMP-0086</t>
  </si>
  <si>
    <t>DESTAPADOR MANUAL DE INODORO</t>
  </si>
  <si>
    <t>LIMP-0087</t>
  </si>
  <si>
    <t>LIMP-0088</t>
  </si>
  <si>
    <t>ESCOBAS CON FLECOS CORTOS  PARA PISO INTERIOR</t>
  </si>
  <si>
    <t>LIMP-0090</t>
  </si>
  <si>
    <t>CEPILLO DE PARED</t>
  </si>
  <si>
    <t>LIMP-0093</t>
  </si>
  <si>
    <t>SUAPE #36</t>
  </si>
  <si>
    <t>LIMP-0096</t>
  </si>
  <si>
    <t>JUGT-0072</t>
  </si>
  <si>
    <t>JUGT-0076</t>
  </si>
  <si>
    <t>JUGT-0080</t>
  </si>
  <si>
    <t>JUGT-0085</t>
  </si>
  <si>
    <t>JUGT-0087</t>
  </si>
  <si>
    <t>JUGT-0107</t>
  </si>
  <si>
    <t>JUGT-0108</t>
  </si>
  <si>
    <t>JUGT-0131</t>
  </si>
  <si>
    <t>MUEBLE DE BAÑO PARA CASITA DE MADERA</t>
  </si>
  <si>
    <t>JUGT-0134</t>
  </si>
  <si>
    <t>JUGT-0138</t>
  </si>
  <si>
    <t>JUGT-0139</t>
  </si>
  <si>
    <t>JUGT-0142</t>
  </si>
  <si>
    <t>JUGT-0150</t>
  </si>
  <si>
    <t xml:space="preserve">GALON DE SOLUCION DE BURBUJA. HIGHT QUALITY BUBLE LIQ. </t>
  </si>
  <si>
    <t>JUGT-0158</t>
  </si>
  <si>
    <t>TRICICLO DE JUGUETE PARA NIÑOS</t>
  </si>
  <si>
    <t>JUGT-0172</t>
  </si>
  <si>
    <t>JUGT-0217</t>
  </si>
  <si>
    <t>JUGT-0227</t>
  </si>
  <si>
    <t>JUEGO BASEBALL PISA Y BATEA. POP A PITEH</t>
  </si>
  <si>
    <t>JUGT-0268</t>
  </si>
  <si>
    <t>JUGT-0269</t>
  </si>
  <si>
    <t>CUBO DE RUBIK</t>
  </si>
  <si>
    <t>JUGT-0271</t>
  </si>
  <si>
    <t xml:space="preserve">BOTELLITAS CON JABON LIQUIDO PARA BURBUJA </t>
  </si>
  <si>
    <t>JUGT-0273</t>
  </si>
  <si>
    <t>JUGT-0294</t>
  </si>
  <si>
    <t>JUGT-0296</t>
  </si>
  <si>
    <t>MATRACAS PLASTICAS, COLORES VARIADOS</t>
  </si>
  <si>
    <t>JUGT-0297</t>
  </si>
  <si>
    <t>PING PONG, BASE DE MADERA, BANDA ELASTICA SUJETA BOLA</t>
  </si>
  <si>
    <t>JUGT-0338</t>
  </si>
  <si>
    <t>FERR-0028</t>
  </si>
  <si>
    <t>BANDEJAS DE PINTAR COLOR NEGRO</t>
  </si>
  <si>
    <t>FERR-0038</t>
  </si>
  <si>
    <t>CODO PVC 3 PULGADAS</t>
  </si>
  <si>
    <t>FERR-0039</t>
  </si>
  <si>
    <t>COUPLIN 1 PULGADA</t>
  </si>
  <si>
    <t>FERR-0040</t>
  </si>
  <si>
    <t>COUPLIN 1/2 ACERO INOXIDABLE</t>
  </si>
  <si>
    <t>FERR-0041</t>
  </si>
  <si>
    <t>ADAPTADOR MACHO SH 80, 1 PULGADA</t>
  </si>
  <si>
    <t>FERR-0047</t>
  </si>
  <si>
    <t>FERR-0049</t>
  </si>
  <si>
    <t>TUBO LED 18 WATS</t>
  </si>
  <si>
    <t>FERR-0052</t>
  </si>
  <si>
    <t>FERR-0054</t>
  </si>
  <si>
    <t>GRASA PESADA DE 1 LB</t>
  </si>
  <si>
    <t>FERR-0058</t>
  </si>
  <si>
    <t>SEGUETA CON SU MARCO</t>
  </si>
  <si>
    <t>FERR-0059</t>
  </si>
  <si>
    <t>THINNER</t>
  </si>
  <si>
    <t>FERR-0060</t>
  </si>
  <si>
    <t>PINTURA EN SPRAY COLOR VERDE</t>
  </si>
  <si>
    <t>FERR-0061</t>
  </si>
  <si>
    <t>PINTURA EN SPRAY COLOR AZUL ROYAL</t>
  </si>
  <si>
    <t>FERR-0062</t>
  </si>
  <si>
    <t>PINTURA EN SPRAY COLOR NARANJA</t>
  </si>
  <si>
    <t>FERR-0063</t>
  </si>
  <si>
    <t>PINTURA EN SPRAY COLOR MORADO CLARO</t>
  </si>
  <si>
    <t>FERR-0064</t>
  </si>
  <si>
    <t>PINTURA EN SPRAY COLOR MORADO OSCURO</t>
  </si>
  <si>
    <t>FERR-0065</t>
  </si>
  <si>
    <t>FLUXOMETRO DE BAÑO</t>
  </si>
  <si>
    <t>FERR-0067</t>
  </si>
  <si>
    <t>FERR-0071</t>
  </si>
  <si>
    <t>CAPACITOR MICROFARADIOS (50W)</t>
  </si>
  <si>
    <t>FERR-0074</t>
  </si>
  <si>
    <t>FERR-0075</t>
  </si>
  <si>
    <t>FERR-0076</t>
  </si>
  <si>
    <t>FERR-0080</t>
  </si>
  <si>
    <t>FERR-0081</t>
  </si>
  <si>
    <t>FERR-0082</t>
  </si>
  <si>
    <t>RASTRILLO METAL (JARDINERIA) CON MANGO 14 DIENTES R-14 AL-P</t>
  </si>
  <si>
    <t>FERR-0083</t>
  </si>
  <si>
    <t>TIJERAS PARA CORTAR METALES</t>
  </si>
  <si>
    <t>FERR-0085</t>
  </si>
  <si>
    <t>FERR-0087</t>
  </si>
  <si>
    <t>SWICHT DE PRESION DE AGUA</t>
  </si>
  <si>
    <t>FERR-0089</t>
  </si>
  <si>
    <t>CINTA DE SEGURIDAD DE ADVERTENCIA</t>
  </si>
  <si>
    <t>FERR-0090</t>
  </si>
  <si>
    <t xml:space="preserve">TUBO LED COLOR BLANCO 1.20M </t>
  </si>
  <si>
    <t>FERR-0091</t>
  </si>
  <si>
    <t>LAMPARAS LED 100 W IP 65</t>
  </si>
  <si>
    <t>FERR-0092</t>
  </si>
  <si>
    <t>FERR-0095</t>
  </si>
  <si>
    <t>PANEL LED REDONDO P/ EMPOSTRAR 9 W LUZ CALIDA</t>
  </si>
  <si>
    <t>FERR-0096</t>
  </si>
  <si>
    <t>FERTILIZANTE DE JARDINERIA</t>
  </si>
  <si>
    <t>FERR-0099</t>
  </si>
  <si>
    <t>LLAVE STILSON DE 12 PULGADAS</t>
  </si>
  <si>
    <t>FERR-0102</t>
  </si>
  <si>
    <t>FERR-0103</t>
  </si>
  <si>
    <t>FERR-0104</t>
  </si>
  <si>
    <t>FERR-0105</t>
  </si>
  <si>
    <t>MASILLA VINILICA (TAPAGOTERAS ELASTOMERICA)</t>
  </si>
  <si>
    <t>FERR-0108</t>
  </si>
  <si>
    <t>CASCO DE SEGURIDAD</t>
  </si>
  <si>
    <t>FERR-0109</t>
  </si>
  <si>
    <t>COUPLIN PVC 2\" PRESION</t>
  </si>
  <si>
    <t>FERR-0110</t>
  </si>
  <si>
    <t>ABONO FOLIAR</t>
  </si>
  <si>
    <t>FERR-0115</t>
  </si>
  <si>
    <t>PLIEGO DE LIJAS 100</t>
  </si>
  <si>
    <t>FERR-0116</t>
  </si>
  <si>
    <t>FERR-0118</t>
  </si>
  <si>
    <t>TARUGO PLASTICO NARANJA</t>
  </si>
  <si>
    <t>FERR-0121</t>
  </si>
  <si>
    <t>FERR-0123</t>
  </si>
  <si>
    <t>LAMPARA LED DE 18 WATTS</t>
  </si>
  <si>
    <t>FERR-0126</t>
  </si>
  <si>
    <t>ROLLO PEQUEÑO DE ESTAÑO</t>
  </si>
  <si>
    <t>FERR-0133</t>
  </si>
  <si>
    <t>TANQUE DE MAPP GAS</t>
  </si>
  <si>
    <t>FERR-0134</t>
  </si>
  <si>
    <t>CHALECOS REFLECTIVOS DE SEGURIDAD</t>
  </si>
  <si>
    <t>FERR-0135</t>
  </si>
  <si>
    <t>CAPAS PLASTICAS PARA LLUVIA</t>
  </si>
  <si>
    <t>FERR-0136</t>
  </si>
  <si>
    <t>FERR-0137</t>
  </si>
  <si>
    <t xml:space="preserve">BOTAS DE SEGURIDAD </t>
  </si>
  <si>
    <t>FERR-0138</t>
  </si>
  <si>
    <t>CARETAS PARA SOLDAR</t>
  </si>
  <si>
    <t>FERR-0139</t>
  </si>
  <si>
    <t>FAJA LUMBAR DE CARGA CON BRETELES</t>
  </si>
  <si>
    <t>FERR-0140</t>
  </si>
  <si>
    <t>ARNES DE SEGURIDAD</t>
  </si>
  <si>
    <t>FERR-0146</t>
  </si>
  <si>
    <t>VARILLAS PARA SOLDAR</t>
  </si>
  <si>
    <t>FERR-0150</t>
  </si>
  <si>
    <t>TORNILLO TIRAFONDO PARA TARUGO 5/16 X 2</t>
  </si>
  <si>
    <t>FERR-0151</t>
  </si>
  <si>
    <t>TORNILLO DIABLITO DE 1\"</t>
  </si>
  <si>
    <t>FERR-0152</t>
  </si>
  <si>
    <t>TORNILLO PARA TARUGOS PLOMO 1/2</t>
  </si>
  <si>
    <t>FERR-0153</t>
  </si>
  <si>
    <t>TORNILLO TIRAFONDO DE 1.5 PULGADAS</t>
  </si>
  <si>
    <t>FERR-0154</t>
  </si>
  <si>
    <t>TORNILLO TIRAFONDO DE 2 PULGADAS</t>
  </si>
  <si>
    <t>FERR-0155</t>
  </si>
  <si>
    <t>FERR-0156</t>
  </si>
  <si>
    <t>CERRADURA PARA VENTANA DE CRISTAL</t>
  </si>
  <si>
    <t>FERR-0157</t>
  </si>
  <si>
    <t>FERR-0158</t>
  </si>
  <si>
    <t>CINTA ANTIDESLIZANTE PARA ENMARCAR</t>
  </si>
  <si>
    <t>FERR-0160</t>
  </si>
  <si>
    <t>FERR-0161</t>
  </si>
  <si>
    <t>FERR-0162</t>
  </si>
  <si>
    <t>FERR-0164</t>
  </si>
  <si>
    <t>PISTOLA PARA PINTAR A PRESION</t>
  </si>
  <si>
    <t>FERR-0166</t>
  </si>
  <si>
    <t>TARUGO DE PLOMO DE METAL DE 1/2 X 5/16</t>
  </si>
  <si>
    <t>FERR-0172</t>
  </si>
  <si>
    <t>ANTORCHA PARA SOLDAR COBRE (MAP/GAS) 9</t>
  </si>
  <si>
    <t>FERR-0173</t>
  </si>
  <si>
    <t>CORTA TUBO PARA TUBERIA COBRE</t>
  </si>
  <si>
    <t>FERR-0174</t>
  </si>
  <si>
    <t>CINTA PARA SHEETROCK</t>
  </si>
  <si>
    <t>FERR-0183</t>
  </si>
  <si>
    <t>JUEGO DE PUNTA PARA TALADRO 5/1</t>
  </si>
  <si>
    <t>FERR-0185</t>
  </si>
  <si>
    <t>LLAVE AJUSTASTABLE DE 250 MM / 10\"</t>
  </si>
  <si>
    <t>FERR-0187</t>
  </si>
  <si>
    <t>JUEGO DE LLAVE HEXAGONALES</t>
  </si>
  <si>
    <t>FERR-0189</t>
  </si>
  <si>
    <t>CEPILLO DE ALAMBRE</t>
  </si>
  <si>
    <t>FERR-0190</t>
  </si>
  <si>
    <t>PALA</t>
  </si>
  <si>
    <t>FERR-0191</t>
  </si>
  <si>
    <t>PISTOLA MASILLADORA</t>
  </si>
  <si>
    <t>FERR-0194</t>
  </si>
  <si>
    <t>BARRA DE EXTENSION PARA PINTURA DE 1.20 M / 4´</t>
  </si>
  <si>
    <t>FERR-0198</t>
  </si>
  <si>
    <t>PROTECTOR DE VOLTAJE</t>
  </si>
  <si>
    <t>FERR-0199</t>
  </si>
  <si>
    <t>FERR-0204</t>
  </si>
  <si>
    <t>FERR-0206</t>
  </si>
  <si>
    <t>ALICATE DE PRESION</t>
  </si>
  <si>
    <t>FERR-0208</t>
  </si>
  <si>
    <t>TARUGO PLASTICO AZUL</t>
  </si>
  <si>
    <t>FERR-0210</t>
  </si>
  <si>
    <t>TARUGO DE PARED VERDE</t>
  </si>
  <si>
    <t>FERR-0216</t>
  </si>
  <si>
    <t>JUEGO DE LLAVES CONVINADAS 12 PIEZAS</t>
  </si>
  <si>
    <t>FERR-0217</t>
  </si>
  <si>
    <t>ALICATE DE EXTENSION</t>
  </si>
  <si>
    <t>FERR-0221</t>
  </si>
  <si>
    <t>TORNILLO   DIABLITO DE 8X3\"</t>
  </si>
  <si>
    <t>FERR-0222</t>
  </si>
  <si>
    <t>ARANDELAS METAL 1/2</t>
  </si>
  <si>
    <t>FERR-0225</t>
  </si>
  <si>
    <t>FERR-0226</t>
  </si>
  <si>
    <t>CAPACITOR MARCHA 70 MFD</t>
  </si>
  <si>
    <t>FERR-0227</t>
  </si>
  <si>
    <t>FERR-0229</t>
  </si>
  <si>
    <t>FERR-0232</t>
  </si>
  <si>
    <t>NIPLES DE 1/2\" X 3 EN ACERO INOXIDABLE</t>
  </si>
  <si>
    <t>FERR-0237</t>
  </si>
  <si>
    <t>FOCO RECARGABLE</t>
  </si>
  <si>
    <t>FERR-0238</t>
  </si>
  <si>
    <t>FERR-0241</t>
  </si>
  <si>
    <t>FERR-0242</t>
  </si>
  <si>
    <t>FERR-0244</t>
  </si>
  <si>
    <t>JUEGO DE BROCAS 13 PIEZAS. 3/16\" 13/64\" 7/32\" 1/4\" 5/16\"</t>
  </si>
  <si>
    <t>FERR-0246</t>
  </si>
  <si>
    <t>CINTA DE ENMASCARAR. MASKING TAPE. COLOR VERDE</t>
  </si>
  <si>
    <t>INVENTARIO DE ALMACEN ARTICULOS DE SUPERMERCADO</t>
  </si>
  <si>
    <t>ACEITE DE OLIVA 1LT</t>
  </si>
  <si>
    <t>SUPM-0003</t>
  </si>
  <si>
    <t>ANIS DE ESTRELLA</t>
  </si>
  <si>
    <t>ARROZ BLANCO 5 LB</t>
  </si>
  <si>
    <t>SUPM-0005</t>
  </si>
  <si>
    <t>SUPM-0006</t>
  </si>
  <si>
    <t>AZUCAR CREMA 5LB</t>
  </si>
  <si>
    <t>SUPM-0007</t>
  </si>
  <si>
    <t>AZUCAR DE DIETA 200/1</t>
  </si>
  <si>
    <t>SUPM-0008</t>
  </si>
  <si>
    <t>BICARBONATO DE SODIO</t>
  </si>
  <si>
    <t>CAFE</t>
  </si>
  <si>
    <t>CANELA ENTERA FRASCO 90GR</t>
  </si>
  <si>
    <t>CHOCOLATE EN TABLETA. 10/1</t>
  </si>
  <si>
    <t>SUPM-0015</t>
  </si>
  <si>
    <t>SUPM-0017</t>
  </si>
  <si>
    <t>CREMA PARA CAFE</t>
  </si>
  <si>
    <t>GALLETAS CHOCOLATE 12/1</t>
  </si>
  <si>
    <t>GALLETAS VAINILLA 12/1</t>
  </si>
  <si>
    <t>SUPM-0031</t>
  </si>
  <si>
    <t>PALETAS EN FORMA DE CORAZON 24/1</t>
  </si>
  <si>
    <t>SAL MOLIDA 5LB</t>
  </si>
  <si>
    <t>SUPM-0037</t>
  </si>
  <si>
    <t>SUPM-0038</t>
  </si>
  <si>
    <t>SUPM-0041</t>
  </si>
  <si>
    <t>SUPM-0050</t>
  </si>
  <si>
    <t>SUPM-0051</t>
  </si>
  <si>
    <t>VAINILLA BLANCA GALÓN</t>
  </si>
  <si>
    <t>SUPM-0052</t>
  </si>
  <si>
    <t xml:space="preserve">SAL MOLIDA 750 G </t>
  </si>
  <si>
    <t>SUPM-0053</t>
  </si>
  <si>
    <t>SAL MOLIDA 500G</t>
  </si>
  <si>
    <t>SUPM-0054</t>
  </si>
  <si>
    <t>GALLETAS SALADAS 12/1</t>
  </si>
  <si>
    <t>SUPM-0058</t>
  </si>
  <si>
    <t>SUPM-0063</t>
  </si>
  <si>
    <t>LENTEJAS 800 GR</t>
  </si>
  <si>
    <t>SUPM-0065</t>
  </si>
  <si>
    <t>VINAGRE BLANCO 107 OZ</t>
  </si>
  <si>
    <t>SUPM-0066</t>
  </si>
  <si>
    <t>VINAGRE DE FRUTAS 128 OZ</t>
  </si>
  <si>
    <t>SUPM-0069</t>
  </si>
  <si>
    <t>MANZANILLA FRASCO</t>
  </si>
  <si>
    <t>SUPM-0088</t>
  </si>
  <si>
    <t>SUPM-0089</t>
  </si>
  <si>
    <t>SUPM-0090</t>
  </si>
  <si>
    <t>FECULA DE MAIZ</t>
  </si>
  <si>
    <t>ODOP-0001</t>
  </si>
  <si>
    <t>ODOP-0004</t>
  </si>
  <si>
    <t>ODOP-0006</t>
  </si>
  <si>
    <t>ODOP-0007</t>
  </si>
  <si>
    <t>AGUJAS EXTRA-CORTAS PARA ANESTESIA</t>
  </si>
  <si>
    <t>ODOP-0008</t>
  </si>
  <si>
    <t xml:space="preserve">AGUJAS LARGAS  1X 100 (27G X 32 MM) </t>
  </si>
  <si>
    <t>ODOP-0009</t>
  </si>
  <si>
    <t>ALCOHOL ISOPROPILICO AL 95%</t>
  </si>
  <si>
    <t>ODOP-0010</t>
  </si>
  <si>
    <t>ODOP-0011</t>
  </si>
  <si>
    <t>ANESTESIA GEL TOPICA</t>
  </si>
  <si>
    <t>ODOP-0012</t>
  </si>
  <si>
    <t>ANESTESIA 2 %</t>
  </si>
  <si>
    <t>ODOP-0013</t>
  </si>
  <si>
    <t xml:space="preserve">ANESTESIA  3% </t>
  </si>
  <si>
    <t>ODOP-0016</t>
  </si>
  <si>
    <t>ODOP-0017</t>
  </si>
  <si>
    <t>ODOP-0020</t>
  </si>
  <si>
    <t>BATA DESEACHABLE QUIRURGICA MANGA CORTA AZUL OSCURO</t>
  </si>
  <si>
    <t>ODOP-0023</t>
  </si>
  <si>
    <t>ODOP-0024</t>
  </si>
  <si>
    <t>ODOP-0025</t>
  </si>
  <si>
    <t>ODOP-0026</t>
  </si>
  <si>
    <t>ODOP-0027</t>
  </si>
  <si>
    <t>CLORHEXIDINA 0.2%</t>
  </si>
  <si>
    <t>ODOP-0037</t>
  </si>
  <si>
    <t>ODOP-0038</t>
  </si>
  <si>
    <t>ODOP-0039</t>
  </si>
  <si>
    <t>ODOP-0040</t>
  </si>
  <si>
    <t>ODOP-0041</t>
  </si>
  <si>
    <t>ODOP-0042</t>
  </si>
  <si>
    <t>ODOP-0043</t>
  </si>
  <si>
    <t>ODOP-0044</t>
  </si>
  <si>
    <t>ODOP-0045</t>
  </si>
  <si>
    <t>ODOP-0047</t>
  </si>
  <si>
    <t xml:space="preserve"> DISPENSADOR DE TORUNDA DE ALGODON</t>
  </si>
  <si>
    <t>ODOP-0053</t>
  </si>
  <si>
    <t>ODOP-0054</t>
  </si>
  <si>
    <t>FRESA ENDO Z</t>
  </si>
  <si>
    <t>ODOP-0056</t>
  </si>
  <si>
    <t>ODOP-0057</t>
  </si>
  <si>
    <t>ODOP-0058</t>
  </si>
  <si>
    <t xml:space="preserve">FRESAS DE CARBURO REDONDA GRANDE DE MICROMOTOR </t>
  </si>
  <si>
    <t>ODOP-0060</t>
  </si>
  <si>
    <t>ODOP-0061</t>
  </si>
  <si>
    <t>FUNDAS PARA ESTERILIZAR 3 ½ X 10  200/1</t>
  </si>
  <si>
    <t>ODOP-0063</t>
  </si>
  <si>
    <t>ODOP-0064</t>
  </si>
  <si>
    <t>GUANTES DE NITRILO SIZE L</t>
  </si>
  <si>
    <t>ODOP-0068</t>
  </si>
  <si>
    <t>HIDROXIDO DE CALCIO EN JERINGA</t>
  </si>
  <si>
    <t>ODOP-0072</t>
  </si>
  <si>
    <t>IONOMERO DE VIDRIO FLUIDO</t>
  </si>
  <si>
    <t>ODOP-0076</t>
  </si>
  <si>
    <t>ODOP-0077</t>
  </si>
  <si>
    <t>MASCARILLAS QUIRURGICAS</t>
  </si>
  <si>
    <t>ODOP-0082</t>
  </si>
  <si>
    <t>ODOP-0084</t>
  </si>
  <si>
    <t>ODOP-0087</t>
  </si>
  <si>
    <t>ODOP-0090</t>
  </si>
  <si>
    <t>ODOP-0091</t>
  </si>
  <si>
    <t>ODOP-0092</t>
  </si>
  <si>
    <t>ODOP-0093</t>
  </si>
  <si>
    <t>PINZA CRIMPIADORA PARA CORONAS (UNITEK 800)</t>
  </si>
  <si>
    <t>ODOP-0094</t>
  </si>
  <si>
    <t xml:space="preserve">PINZA GUBIA PANORAMA </t>
  </si>
  <si>
    <t>ODOP-0097</t>
  </si>
  <si>
    <t>ODOP-0099</t>
  </si>
  <si>
    <t xml:space="preserve">SEPARADOR DE MEJILLA </t>
  </si>
  <si>
    <t>ODOP-0100</t>
  </si>
  <si>
    <t>ODOP-0102</t>
  </si>
  <si>
    <t>ODOP-0103</t>
  </si>
  <si>
    <t>TORUNDA DE ALGODON (ROLLITOS)</t>
  </si>
  <si>
    <t>ODOP-0104</t>
  </si>
  <si>
    <t xml:space="preserve">TURBINA </t>
  </si>
  <si>
    <t>ODOP-0105</t>
  </si>
  <si>
    <t>ODOP-0106</t>
  </si>
  <si>
    <t>ODOP-0108</t>
  </si>
  <si>
    <t>ADAPTADOR DE BANDA</t>
  </si>
  <si>
    <t>ODOP-0110</t>
  </si>
  <si>
    <t>AGUA DESTILADA (PARA ESTERILIZAR)</t>
  </si>
  <si>
    <t>ODOP-0111</t>
  </si>
  <si>
    <t>ODOP-0113</t>
  </si>
  <si>
    <t>ODOP-0115</t>
  </si>
  <si>
    <t xml:space="preserve"> ARCO YOUNG (PLÁSTICO)</t>
  </si>
  <si>
    <t>ODOP-0117</t>
  </si>
  <si>
    <t>BISTURI #15  100/1</t>
  </si>
  <si>
    <t>ODOP-0118</t>
  </si>
  <si>
    <t>BRUÑIDOR ANATOMICO HU FRIEDY BB-21</t>
  </si>
  <si>
    <t>ODOP-0120</t>
  </si>
  <si>
    <t xml:space="preserve"> CANULA DE EYECTAR  50/1</t>
  </si>
  <si>
    <t>ODOP-0122</t>
  </si>
  <si>
    <t xml:space="preserve"> CARTONES PARA RADIOGRAFIAS DE INFANTIL</t>
  </si>
  <si>
    <t>ODOP-0126</t>
  </si>
  <si>
    <t>CONOS DE PAPEL 15-45</t>
  </si>
  <si>
    <t>ODOP-0128</t>
  </si>
  <si>
    <t>DESTRUCTOR DE AGUJAS</t>
  </si>
  <si>
    <t>ODOP-0129</t>
  </si>
  <si>
    <t>DICALERO CTE</t>
  </si>
  <si>
    <t>ODOP-0130</t>
  </si>
  <si>
    <t>DIQUE DE GOMA</t>
  </si>
  <si>
    <t>ODOP-0134</t>
  </si>
  <si>
    <t>EXCAVADORES #14 HF</t>
  </si>
  <si>
    <t>DENTOFORMO CON CEPILLO</t>
  </si>
  <si>
    <t>ODOP-0136</t>
  </si>
  <si>
    <t>EXCAVADORES 31L HF</t>
  </si>
  <si>
    <t>ODOP-0137</t>
  </si>
  <si>
    <t>EXCAVADORES HF 18</t>
  </si>
  <si>
    <t>ODOP-0138</t>
  </si>
  <si>
    <t>EXPLORADORES #5 HF</t>
  </si>
  <si>
    <t>ODOP-0141</t>
  </si>
  <si>
    <t>ODOP-0143</t>
  </si>
  <si>
    <t>FRESAS DE PULIDO DE RESINA BRASSLE</t>
  </si>
  <si>
    <t>ODOP-0146</t>
  </si>
  <si>
    <t>FUNDAS ESTERILIZAR 5 1/4 X 10</t>
  </si>
  <si>
    <t>ODOP-0147</t>
  </si>
  <si>
    <t>GRAPAS (CLAMB)</t>
  </si>
  <si>
    <t>ALCOHOL ISOPROPÍLICO AL 70 %</t>
  </si>
  <si>
    <t>ODOP-0188</t>
  </si>
  <si>
    <t>ODOP-0193</t>
  </si>
  <si>
    <t>ESPATULA AGATA</t>
  </si>
  <si>
    <t>ODOP-0194</t>
  </si>
  <si>
    <t>ESPATULA DE ALGINATO PLASTICA</t>
  </si>
  <si>
    <t>ODOP-0196</t>
  </si>
  <si>
    <t>YESO PIEDRA</t>
  </si>
  <si>
    <t>ODOP-0200</t>
  </si>
  <si>
    <t>ODOP-0206</t>
  </si>
  <si>
    <t>ODOP-0209</t>
  </si>
  <si>
    <t>ADHESIVO (BONDING)</t>
  </si>
  <si>
    <t>ODOP-0220</t>
  </si>
  <si>
    <t xml:space="preserve">HILO DE SUTURA CON AGUJA </t>
  </si>
  <si>
    <t>ODOP-0221</t>
  </si>
  <si>
    <t xml:space="preserve"> LEGRAS MOLT  PERIOSTÓTOMO</t>
  </si>
  <si>
    <t>ODOP-0222</t>
  </si>
  <si>
    <t>LIMAS PARA HUESO MILLER #3</t>
  </si>
  <si>
    <t>ODOP-0227</t>
  </si>
  <si>
    <t>OXIDO DE ZINC Y EUGENOL REFORZADO</t>
  </si>
  <si>
    <t>ODOP-0228</t>
  </si>
  <si>
    <t>PINZA PARA REMOVER BANDAS</t>
  </si>
  <si>
    <t>ODOP-0234</t>
  </si>
  <si>
    <t>ODOP-0235</t>
  </si>
  <si>
    <t>ODOP-0236</t>
  </si>
  <si>
    <t>TOPES DE ENDONDONTICOS</t>
  </si>
  <si>
    <t>ODOP-0237</t>
  </si>
  <si>
    <t>VASOS DAPPEN PLASTICO</t>
  </si>
  <si>
    <t>ODOP-0238</t>
  </si>
  <si>
    <t>REGLAS MILIMETRICAS</t>
  </si>
  <si>
    <t>ODOP-0239</t>
  </si>
  <si>
    <t>DIAPOSITIVO MYOFUNCIONAL CONTROLADOR DE RONQUIDOS</t>
  </si>
  <si>
    <t>ODOP-0249</t>
  </si>
  <si>
    <t>ODOP-0250</t>
  </si>
  <si>
    <t>ODOP-0253</t>
  </si>
  <si>
    <t>OXIDO DE ZINC</t>
  </si>
  <si>
    <t>ODOP-0255</t>
  </si>
  <si>
    <t>ODOP-0256</t>
  </si>
  <si>
    <t xml:space="preserve">JACQUETE HU FRIEDDY UNIVERSAL </t>
  </si>
  <si>
    <t>ODOP-0257</t>
  </si>
  <si>
    <t>JACQUETE HU FRIEDDY 34/35</t>
  </si>
  <si>
    <t>ODOP-0258</t>
  </si>
  <si>
    <t>JACQUETE HU FRIEDDY 30/33</t>
  </si>
  <si>
    <t>INVENTARIO DE ALMACEN ARTICULOS DE TECNOLOGIA</t>
  </si>
  <si>
    <t>ESCO-0001</t>
  </si>
  <si>
    <t>ESCO-0003</t>
  </si>
  <si>
    <t>PAPEL CREPE BLANCO 10/1</t>
  </si>
  <si>
    <t>ESCO-0004</t>
  </si>
  <si>
    <t>PAPEL CREPE AZUL CLARO  10/1</t>
  </si>
  <si>
    <t>ESCO-0005</t>
  </si>
  <si>
    <t>ESCO-0007</t>
  </si>
  <si>
    <t xml:space="preserve">BOTONES PEQUEÑOS VARIOS COLORES </t>
  </si>
  <si>
    <t>ESCO-0009</t>
  </si>
  <si>
    <t>NARICES DE PAYASO</t>
  </si>
  <si>
    <t>ESCO-0012</t>
  </si>
  <si>
    <t>CRAYONES MEDIANOS 12/1</t>
  </si>
  <si>
    <t>ESCO-0013</t>
  </si>
  <si>
    <t>CRAYONES PEQUEÑOS TRIANGULAR ENCERADOS 12/1</t>
  </si>
  <si>
    <t>ESCO-0015</t>
  </si>
  <si>
    <t>ESCO-0016</t>
  </si>
  <si>
    <t xml:space="preserve">EGA BLANCA  1/2 GALON  </t>
  </si>
  <si>
    <t>ESCO-0017</t>
  </si>
  <si>
    <t>ESCO-0018</t>
  </si>
  <si>
    <t>ESCO-0019</t>
  </si>
  <si>
    <t>EGA BLANCA, 8 ONZ</t>
  </si>
  <si>
    <t>ESCO-0020</t>
  </si>
  <si>
    <t>ESCARCHA COLOR AZUL, 8 OZ</t>
  </si>
  <si>
    <t>ESCO-0022</t>
  </si>
  <si>
    <t>ESCO-0023</t>
  </si>
  <si>
    <t>ESCO-0024</t>
  </si>
  <si>
    <t>ESCO-0025</t>
  </si>
  <si>
    <t>ESCO-0026</t>
  </si>
  <si>
    <t>ESCARCHA COLOR VERDE, 8 ONZ.</t>
  </si>
  <si>
    <t>ESCO-0028</t>
  </si>
  <si>
    <t>FOAMI COLOR ROJO, PRESENTACIÓN 10/1</t>
  </si>
  <si>
    <t>ESCO-0029</t>
  </si>
  <si>
    <t>FIELTRO COLOR AMARILLO, 10/1</t>
  </si>
  <si>
    <t>ESCO-0030</t>
  </si>
  <si>
    <t>FIELTRO COLOR AZUL, 10/1</t>
  </si>
  <si>
    <t>ESCO-0031</t>
  </si>
  <si>
    <t>FIELTRO COLOR BLANCO, 10/1</t>
  </si>
  <si>
    <t>ESCO-0032</t>
  </si>
  <si>
    <t>PAPEL TISSUE AZUL CLARO 10/1</t>
  </si>
  <si>
    <t>ESCO-0033</t>
  </si>
  <si>
    <t>PAPEL TISSUE VERDE OSCURO</t>
  </si>
  <si>
    <t>ESCO-0034</t>
  </si>
  <si>
    <t>PAPEL TISSUE AZUL OSCURO 10/1</t>
  </si>
  <si>
    <t>ESCO-0035</t>
  </si>
  <si>
    <t>PAPEL TISSUE AMARILLO 10/1</t>
  </si>
  <si>
    <t>ESCO-0036</t>
  </si>
  <si>
    <t>ESCO-0037</t>
  </si>
  <si>
    <t>PAPEL TISSUE NARANJA 10/1</t>
  </si>
  <si>
    <t>ESCO-0038</t>
  </si>
  <si>
    <t>PAPEL TISSUE VERDE CLARO 10/1</t>
  </si>
  <si>
    <t>ESCO-0039</t>
  </si>
  <si>
    <t>CARTULINA COLOR NEGRO</t>
  </si>
  <si>
    <t>ESCO-0040</t>
  </si>
  <si>
    <t>PAPEL TISSUE BLANCO 10/1</t>
  </si>
  <si>
    <t>ESCO-0041</t>
  </si>
  <si>
    <t>PAPEL TISSUE NEGRO 10/1</t>
  </si>
  <si>
    <t>ESCO-0042</t>
  </si>
  <si>
    <t>CARTULINA COLOR VERDE PASTEL</t>
  </si>
  <si>
    <t>ESCO-0043</t>
  </si>
  <si>
    <t>CARTULINA COLOR AMARILLO PASTEL</t>
  </si>
  <si>
    <t>ESCO-0044</t>
  </si>
  <si>
    <t>CARTULINA COLOR AZUL OSCURO</t>
  </si>
  <si>
    <t>ESCO-0045</t>
  </si>
  <si>
    <t>CARTULINA COLOR AZUL PASTEL</t>
  </si>
  <si>
    <t>ESCO-0046</t>
  </si>
  <si>
    <t>CARTULINA COLOR MARRON</t>
  </si>
  <si>
    <t>ESCO-0047</t>
  </si>
  <si>
    <t>CARTULINA COLOR NARANJA</t>
  </si>
  <si>
    <t>ESCO-0048</t>
  </si>
  <si>
    <t>ESCO-0049</t>
  </si>
  <si>
    <t>CARTULINA COLOR ROJO</t>
  </si>
  <si>
    <t>ESCO-0050</t>
  </si>
  <si>
    <t xml:space="preserve">CARTULINA COLOR ROSADO FUCSIA </t>
  </si>
  <si>
    <t>ESCO-0054</t>
  </si>
  <si>
    <t>TEMPERA  2 ONZ 6/1</t>
  </si>
  <si>
    <t>ESCO-0055</t>
  </si>
  <si>
    <t>TEMPERA NEON 6/1</t>
  </si>
  <si>
    <t>ESCO-0056</t>
  </si>
  <si>
    <t>ESCO-0057</t>
  </si>
  <si>
    <t>HILO DE LANA ROSADO PASTEL 12/1</t>
  </si>
  <si>
    <t>ESCO-0058</t>
  </si>
  <si>
    <t>ESCO-0059</t>
  </si>
  <si>
    <t>HILO DE LANA NARANJA OSCURO 12/1</t>
  </si>
  <si>
    <t>ESCO-0061</t>
  </si>
  <si>
    <t>HILO DE LANA AZUL  CLARO 12/1</t>
  </si>
  <si>
    <t>ESCO-0062</t>
  </si>
  <si>
    <t>HILO DE LANA AZUL OSCURO 12/1</t>
  </si>
  <si>
    <t>ESCO-0063</t>
  </si>
  <si>
    <t>HILO DE LANA ROJO 12/1</t>
  </si>
  <si>
    <t>ESCO-0064</t>
  </si>
  <si>
    <t>ESCO-0065</t>
  </si>
  <si>
    <t>ESCO-0069</t>
  </si>
  <si>
    <t>FIGURAS DE FOAMI ADHESIVAS CON BRILLO VARIADAS</t>
  </si>
  <si>
    <t>ESCO-0070</t>
  </si>
  <si>
    <t>FIGURAS DE FOAMI ADHESIVAS VARIADAS</t>
  </si>
  <si>
    <t>ESCO-0071</t>
  </si>
  <si>
    <t>CARITAS FELIZ ADHESIVAS</t>
  </si>
  <si>
    <t>ESCO-0073</t>
  </si>
  <si>
    <t>FIELTRO COLOR  NARANJA, 10/1</t>
  </si>
  <si>
    <t>ESCO-0074</t>
  </si>
  <si>
    <t>FIELTRO COLOR NEGRO, 10/1</t>
  </si>
  <si>
    <t>ESCO-0076</t>
  </si>
  <si>
    <t>FIELTRO COLOR ROSADO, 10/1</t>
  </si>
  <si>
    <t>ESCO-0078</t>
  </si>
  <si>
    <t>FOAMI COLOR AMARILLO ESCARCHADO, 10/1</t>
  </si>
  <si>
    <t>ESCO-0079</t>
  </si>
  <si>
    <t>FOAMI COLOR AMARILLO, 10/1</t>
  </si>
  <si>
    <t>ESCO-0080</t>
  </si>
  <si>
    <t>FOAMI COLOR AZUL ESCARCHADO, 10/1</t>
  </si>
  <si>
    <t>ESCO-0081</t>
  </si>
  <si>
    <t>FOAMI COLOR AZUL OSCURO, 10/1</t>
  </si>
  <si>
    <t>ESCO-0082</t>
  </si>
  <si>
    <t>FOAMI COLOR BLANCO ESCARCHADO,  10/1</t>
  </si>
  <si>
    <t>ESCO-0083</t>
  </si>
  <si>
    <t>FOAMI COLOR BLANCO, 10/1</t>
  </si>
  <si>
    <t>ESCO-0085</t>
  </si>
  <si>
    <t>FOAMI COLOR GRIS, 10/1</t>
  </si>
  <si>
    <t>ESCO-0087</t>
  </si>
  <si>
    <t>FOAMI COLOR MARRON, 10/1</t>
  </si>
  <si>
    <t>ESCO-0088</t>
  </si>
  <si>
    <t>FOAMI COLOR MORADO ESCARCHADO, 10/1</t>
  </si>
  <si>
    <t>ESCO-0089</t>
  </si>
  <si>
    <t>FOAMI COLOR MORADO,  10/1</t>
  </si>
  <si>
    <t>ESCO-0090</t>
  </si>
  <si>
    <t>FOAMI COLOR NARANJA ESCARCHADO, 10/1</t>
  </si>
  <si>
    <t>ESCO-0091</t>
  </si>
  <si>
    <t>FOAMI COLOR NARANJA, 10/1</t>
  </si>
  <si>
    <t>ESCO-0092</t>
  </si>
  <si>
    <t>FOAMI COLOR NEGRO ESCARCHADO, PRESENTACION 10/1</t>
  </si>
  <si>
    <t>ESCO-0093</t>
  </si>
  <si>
    <t>FOAMI COLOR NEGRO, 10/1</t>
  </si>
  <si>
    <t>ESCO-0094</t>
  </si>
  <si>
    <t>FOAMI COLOR ROJO ESCARCHADO, 10/1</t>
  </si>
  <si>
    <t>ESCO-0095</t>
  </si>
  <si>
    <t>FOAMI COLOR PLATEADO ESCARCHADO, 10/1</t>
  </si>
  <si>
    <t>ESCO-0097</t>
  </si>
  <si>
    <t>FOAMI COLOR ROSADO, 10/1</t>
  </si>
  <si>
    <t>ESCO-0099</t>
  </si>
  <si>
    <t>FOAMI COLOR VERDE, 10/1</t>
  </si>
  <si>
    <t>ESCO-0100</t>
  </si>
  <si>
    <t>ESCO-0101</t>
  </si>
  <si>
    <t>ESCO-0102</t>
  </si>
  <si>
    <t>LAPICES DE COLORES DE MADERA LARGO, PRESENTACION 12/1</t>
  </si>
  <si>
    <t>ESCO-0104</t>
  </si>
  <si>
    <t>MARCADORES FINOS PARA COLOREAR DIFERENTES COLORES  12/1</t>
  </si>
  <si>
    <t>ESCO-0105</t>
  </si>
  <si>
    <t>MASILLA 16 ONZAS 4/1</t>
  </si>
  <si>
    <t>ESCO-0106</t>
  </si>
  <si>
    <t>PAPEL CREPE AZUL OSCURO  10/1</t>
  </si>
  <si>
    <t>ESCO-0107</t>
  </si>
  <si>
    <t>PAPEL CONSTRUCCIÓN VARIOS COLORES</t>
  </si>
  <si>
    <t>ESCO-0108</t>
  </si>
  <si>
    <t>LIMPIA PIPAS, PRESENTACIÓN 30/1</t>
  </si>
  <si>
    <t>ESCO-0110</t>
  </si>
  <si>
    <t>CARTULINA COLOR ROJO VINO</t>
  </si>
  <si>
    <t>ESCO-0111</t>
  </si>
  <si>
    <t>PINCELES GRUESOS PROFESIONALES, PRESENTACION 12/1</t>
  </si>
  <si>
    <t>ESCO-0112</t>
  </si>
  <si>
    <t>ESCO-0114</t>
  </si>
  <si>
    <t>ESCO-0116</t>
  </si>
  <si>
    <t>FIELTRO MORADO 36\"X 50 YDS</t>
  </si>
  <si>
    <t>ESCO-0119</t>
  </si>
  <si>
    <t>FIELTRO ROSADO 36\"X 50 YDS</t>
  </si>
  <si>
    <t>ESCO-0120</t>
  </si>
  <si>
    <t>FIELTRO VERDE 36\"X 50 YDS</t>
  </si>
  <si>
    <t>ESCO-0121</t>
  </si>
  <si>
    <t xml:space="preserve">LÁPICES DE CARBÓN TRIANGULARES #2, PRESENTACION 12/1 </t>
  </si>
  <si>
    <t>ESCO-0122</t>
  </si>
  <si>
    <t>PAPEL CREPE AMARILLO 10/1</t>
  </si>
  <si>
    <t>ESCO-0123</t>
  </si>
  <si>
    <t>PAPEL CREPE MORADO 10/1</t>
  </si>
  <si>
    <t>ESCO-0124</t>
  </si>
  <si>
    <t>PAPEL CREPE ROJO 10/1</t>
  </si>
  <si>
    <t>ESCO-0125</t>
  </si>
  <si>
    <t>PAPEL CREPE ROSADO  10/1</t>
  </si>
  <si>
    <t>ESCO-0126</t>
  </si>
  <si>
    <t>PAPEL CREPE VERDE OSCURO  10/1</t>
  </si>
  <si>
    <t>ESCO-0127</t>
  </si>
  <si>
    <t>PAPEL CREPE VERDE MANZANA  10/1</t>
  </si>
  <si>
    <t>ESCO-0128</t>
  </si>
  <si>
    <t>PAPEL CREPE NARANJA 10/1</t>
  </si>
  <si>
    <t>ESCO-0129</t>
  </si>
  <si>
    <t>PAPEL TISSUE MORADO 10/1</t>
  </si>
  <si>
    <t>ESCO-0130</t>
  </si>
  <si>
    <t>PAPEL TISSUE ROJO 10/1</t>
  </si>
  <si>
    <t>ESCO-0131</t>
  </si>
  <si>
    <t>PAPEL TISSUE ROSADO 10/1</t>
  </si>
  <si>
    <t>ESCO-0133</t>
  </si>
  <si>
    <t>TEMPERA (DACTILAR) 6/1</t>
  </si>
  <si>
    <t>ESCO-0134</t>
  </si>
  <si>
    <t>TEMPERA VERDE (GALÓN)</t>
  </si>
  <si>
    <t>ESCO-0140</t>
  </si>
  <si>
    <t>TIJERA PUNTA ROMA PARA NIÑOS</t>
  </si>
  <si>
    <t>ESCO-0141</t>
  </si>
  <si>
    <t>TIZA DE COLORES 12/1</t>
  </si>
  <si>
    <t>ESCO-0142</t>
  </si>
  <si>
    <t>VELAS DE PARAFINA LARGAS</t>
  </si>
  <si>
    <t>ESCO-0143</t>
  </si>
  <si>
    <t xml:space="preserve">BOTONES MEDIANOS VARIOS COLORES </t>
  </si>
  <si>
    <t>ESCO-0145</t>
  </si>
  <si>
    <t>ESCO-0146</t>
  </si>
  <si>
    <t>ESCO-0147</t>
  </si>
  <si>
    <t>OJITOS MOVIBLES DE 10MM</t>
  </si>
  <si>
    <t>ESCO-0148</t>
  </si>
  <si>
    <t>OJITOS MOVIBLES DE 15MM</t>
  </si>
  <si>
    <t>ESCO-0149</t>
  </si>
  <si>
    <t xml:space="preserve">OJITOS MOVIBLES DE 5 MM </t>
  </si>
  <si>
    <t>ESCO-0150</t>
  </si>
  <si>
    <t>ESCO-0152</t>
  </si>
  <si>
    <t>ESCO-0153</t>
  </si>
  <si>
    <t>HILO DE LANA BLANCO 12/1</t>
  </si>
  <si>
    <t>ESCO-0154</t>
  </si>
  <si>
    <t xml:space="preserve">HILO DE LANA MARRON </t>
  </si>
  <si>
    <t>ESCO-0155</t>
  </si>
  <si>
    <t xml:space="preserve">HILO DE LANA MORADO </t>
  </si>
  <si>
    <t>ESCO-0156</t>
  </si>
  <si>
    <t>HILO DE LANA NEGRO</t>
  </si>
  <si>
    <t>ESCO-0157</t>
  </si>
  <si>
    <t>PAPEL KRAFT 41\"</t>
  </si>
  <si>
    <t>ESCO-0159</t>
  </si>
  <si>
    <t>ESCO-0160</t>
  </si>
  <si>
    <t>ESCO-0161</t>
  </si>
  <si>
    <t>ESCO-0162</t>
  </si>
  <si>
    <t>ESCO-0163</t>
  </si>
  <si>
    <t>ESCO-0167</t>
  </si>
  <si>
    <t>GELATINA PARA EL PELO</t>
  </si>
  <si>
    <t>ESCO-0168</t>
  </si>
  <si>
    <t>ALGODON ABSORBENTE</t>
  </si>
  <si>
    <t>ESCO-0169</t>
  </si>
  <si>
    <t>ESCO-0170</t>
  </si>
  <si>
    <t>CARTULINA COLOR BLANCO</t>
  </si>
  <si>
    <t>ESCO-0172</t>
  </si>
  <si>
    <t>ESCO-0174</t>
  </si>
  <si>
    <t>ESCARCHA COLOR AZUL 250 GR</t>
  </si>
  <si>
    <t>ESCO-0175</t>
  </si>
  <si>
    <t>ESCO-0176</t>
  </si>
  <si>
    <t>ESCARCHA COLOR ROJO 250 GR</t>
  </si>
  <si>
    <t>ESCO-0177</t>
  </si>
  <si>
    <t>ESCARCHA COLOR VERDE 250 GR</t>
  </si>
  <si>
    <t>ESCO-0178</t>
  </si>
  <si>
    <t>HILO DE LANA GRIS</t>
  </si>
  <si>
    <t>ESCO-0179</t>
  </si>
  <si>
    <t>MASILLA NEON LUMINICA 8/1</t>
  </si>
  <si>
    <t>ESCO-0180</t>
  </si>
  <si>
    <t>PINZA PLASTICA PARA TENDER ROPA 24/1</t>
  </si>
  <si>
    <t>ESCO-0181</t>
  </si>
  <si>
    <t>PINZA DE MADERA PARA TENDER ROPA 20/1</t>
  </si>
  <si>
    <t>ESCO-0182</t>
  </si>
  <si>
    <t>ESCO-0184</t>
  </si>
  <si>
    <t>PAPEL TISSUE AMARILLO OSCURO 10/1</t>
  </si>
  <si>
    <t>ESCO-0185</t>
  </si>
  <si>
    <t>ESCO-0186</t>
  </si>
  <si>
    <t>PISTOLA ELECTRICA PEQUEÑA PARA SILICON</t>
  </si>
  <si>
    <t>ESCO-0188</t>
  </si>
  <si>
    <t>HILO DE LANA AZUL PASTEL</t>
  </si>
  <si>
    <t>ESCO-0190</t>
  </si>
  <si>
    <t>TIJERAS EN ZIG ZAG PARA NIÑOS</t>
  </si>
  <si>
    <t>ESCO-0194</t>
  </si>
  <si>
    <t>CASCABELES PARA NIÑOS  12/1</t>
  </si>
  <si>
    <t>ESCO-0198</t>
  </si>
  <si>
    <t>ESCO-0199</t>
  </si>
  <si>
    <t>GAFAS PLASTICAS PARA NIÑOS DE DIFERENTES COLORES Y DISEÑOS</t>
  </si>
  <si>
    <t>ESCO-0200</t>
  </si>
  <si>
    <t>ESCO-0202</t>
  </si>
  <si>
    <t>FOAMI COLOR AZUL PASTEL, PRESENTACIÓN 10/1</t>
  </si>
  <si>
    <t>ESCO-0203</t>
  </si>
  <si>
    <t>ESCO-0204</t>
  </si>
  <si>
    <t>FOAMI COLOR MORADO CLARO, PRESENTACIÓN 10/1</t>
  </si>
  <si>
    <t>ESCO-0205</t>
  </si>
  <si>
    <t>FOAMI EN VARIOS COLORES, PRESENTACIÓN 10/1</t>
  </si>
  <si>
    <t>ESCO-0208</t>
  </si>
  <si>
    <t>VASELINA 100 GR</t>
  </si>
  <si>
    <t>ESCO-0209</t>
  </si>
  <si>
    <t>ESCO-0210</t>
  </si>
  <si>
    <t>POMPONES VARIOS COLORES 1.5CM, PRESENTACION 100 PCS</t>
  </si>
  <si>
    <t>ESCO-0211</t>
  </si>
  <si>
    <t>PAPEL TISSUE NARANJA PASTEL 10/1</t>
  </si>
  <si>
    <t>ESCO-0212</t>
  </si>
  <si>
    <t>FOAMI COLOR PLATEADO, 10/1</t>
  </si>
  <si>
    <t>ESCO-0213</t>
  </si>
  <si>
    <t>FOAMI ESCARCHADO DORADO, 10/1</t>
  </si>
  <si>
    <t>ESCO-0214</t>
  </si>
  <si>
    <t>FOAMI COLOR ROJO VINO, PRESENTACION 10/1</t>
  </si>
  <si>
    <t>ESCO-0217</t>
  </si>
  <si>
    <t>PAPEL TISSUE VERDE MANZANA 10/1</t>
  </si>
  <si>
    <t>ESCO-0218</t>
  </si>
  <si>
    <t>FIELTRO GRIS 36\"X 50 YDS</t>
  </si>
  <si>
    <t>ESCO-0219</t>
  </si>
  <si>
    <t>FIELTRO NARANJA 36\"X 50 YDS.</t>
  </si>
  <si>
    <t>ESCO-0221</t>
  </si>
  <si>
    <t>HILO DE LANA VERDE MANZANA, PRESENTACIÓN 12/1</t>
  </si>
  <si>
    <t>ESCO-0222</t>
  </si>
  <si>
    <t>HILO DE LANA NARANJA CLARO 12/1</t>
  </si>
  <si>
    <t>ESCO-0223</t>
  </si>
  <si>
    <t>HILO DE LANA AMARILLO CLARO 12/1</t>
  </si>
  <si>
    <t>ESCO-0224</t>
  </si>
  <si>
    <t>HILO DE LANA AZUL TURQUESA 12/1</t>
  </si>
  <si>
    <t>ESCO-0225</t>
  </si>
  <si>
    <t>ESCO-0228</t>
  </si>
  <si>
    <t>TERP-0001</t>
  </si>
  <si>
    <t>TERP-0014</t>
  </si>
  <si>
    <t>ALFOMBRA PARA YOGA</t>
  </si>
  <si>
    <t>TERP-0015</t>
  </si>
  <si>
    <t>ARENA PARA TERAPIA</t>
  </si>
  <si>
    <t>TERP-0016</t>
  </si>
  <si>
    <t>BATA DE ARTE PARA NIÑOS</t>
  </si>
  <si>
    <t>TERP-0026</t>
  </si>
  <si>
    <t>CUADERNO DE CALIGRAFIA #1</t>
  </si>
  <si>
    <t>CUADERNO DE CALIGRAFIA #2</t>
  </si>
  <si>
    <t>PESA 3 LIBRAS CON AJUSTE EN VELCRO PARA NIÑOS, COLOR GRIS</t>
  </si>
  <si>
    <t>CARTULINA COLOR AMARILLO OSCURO</t>
  </si>
  <si>
    <t>TERP-0137</t>
  </si>
  <si>
    <t>LIBRO DE CUENTO UNICORNIO</t>
  </si>
  <si>
    <t>TERP-0153</t>
  </si>
  <si>
    <t>DELANTAL (MANDIL) PARA NIÑOS 3 A 6 AÑOS</t>
  </si>
  <si>
    <t>TERP-0161</t>
  </si>
  <si>
    <t>GAFAS DE PROTECCIÓN</t>
  </si>
  <si>
    <t>TERP-0163</t>
  </si>
  <si>
    <t>PANTALLAS FACIALES PARA PROTECCION</t>
  </si>
  <si>
    <t>TERP-0164</t>
  </si>
  <si>
    <t>PAÑALES DESECHABLES ACUATICOS PARA NIÑOS #4</t>
  </si>
  <si>
    <t>TERP-0165</t>
  </si>
  <si>
    <t>PAÑALES DESECHABLES ACUATICOS PARA NIÑOS #3</t>
  </si>
  <si>
    <t>TERP-0166</t>
  </si>
  <si>
    <t>PAÑALES DESECHABLES ACUATICOS PARA NIÑOS #5.6</t>
  </si>
  <si>
    <t>TERP-0239</t>
  </si>
  <si>
    <t>COMPRESAS FRIAS</t>
  </si>
  <si>
    <t>TERP-0240</t>
  </si>
  <si>
    <t xml:space="preserve">HISOPOS </t>
  </si>
  <si>
    <t>TERP-0244</t>
  </si>
  <si>
    <t>MAQUINA PARA MASAJE CORPORAL  DE BOLAS</t>
  </si>
  <si>
    <t>TERP-0245</t>
  </si>
  <si>
    <t>PAÑALES DESECHABLES TALLA 1 PAQ 52/1</t>
  </si>
  <si>
    <t>TERP-0246</t>
  </si>
  <si>
    <t>PAÑALES DESECHABLES TALLA 2 PAQ 46/1</t>
  </si>
  <si>
    <t>TERP-0247</t>
  </si>
  <si>
    <t>PAÑALES DESECHABLES  40/1 TALLA 3</t>
  </si>
  <si>
    <t>TERP-0248</t>
  </si>
  <si>
    <t>PAÑALES DESECHABLES 34/1 TALLA 4</t>
  </si>
  <si>
    <t>TERP-0317</t>
  </si>
  <si>
    <t>TERP-0318</t>
  </si>
  <si>
    <t>PESA 1 LIBRA CON AJUSTE EN VELCRO PARA NIÑOS VERDE</t>
  </si>
  <si>
    <t>TERP-0319</t>
  </si>
  <si>
    <t>TERP-0320</t>
  </si>
  <si>
    <t>PESA 2 LIBRAS CON AJUSTE EN VELCRO PARA NIÑOS, COLOR AZUL</t>
  </si>
  <si>
    <t>TERP-0339</t>
  </si>
  <si>
    <t>PAÑUELOS COLORES VARIOS (DISFRAZ)</t>
  </si>
  <si>
    <t>TERP-0342</t>
  </si>
  <si>
    <t>PANTUFLAS PARA NIÑOS</t>
  </si>
  <si>
    <t>TERP-0355</t>
  </si>
  <si>
    <t>ZAPATERA PARA NIÑOS. COLOR BLANCA</t>
  </si>
  <si>
    <t>TERP-0387</t>
  </si>
  <si>
    <t>LIBRO DE CUENTO TALLER ASTRONOMIA</t>
  </si>
  <si>
    <t>TERP-0391</t>
  </si>
  <si>
    <t>LIBRO PRESCHOOL, SCHOLAR</t>
  </si>
  <si>
    <t>TERP-0405</t>
  </si>
  <si>
    <t>LIBRO PRESCHOOL BASICS</t>
  </si>
  <si>
    <t>TERP-0412</t>
  </si>
  <si>
    <t>TALENTED PAINTER DOUBLE-FACED DRAWING BOARD, 27 PIEZAS (BLANCO Y NEGRO)</t>
  </si>
  <si>
    <t>TERP-0413</t>
  </si>
  <si>
    <t>LETTER OF THE WEEK FLIP CHAT</t>
  </si>
  <si>
    <t>TERP-0415</t>
  </si>
  <si>
    <t>TERP-0417</t>
  </si>
  <si>
    <t>DISFRAZ DE BOMBERO</t>
  </si>
  <si>
    <t>TERP-0418</t>
  </si>
  <si>
    <t>DISFRAZ DE CHEF</t>
  </si>
  <si>
    <t>TERP-0419</t>
  </si>
  <si>
    <t>DISFRAZ WONDER WOMAN (MUJER MARAVILLA)</t>
  </si>
  <si>
    <t>TERP-0420</t>
  </si>
  <si>
    <t>DISFRAZ BAT GIRL</t>
  </si>
  <si>
    <t>TERP-0421</t>
  </si>
  <si>
    <t>DISFRAZ MEDICO</t>
  </si>
  <si>
    <t>TERP-0422</t>
  </si>
  <si>
    <t>DISFRAZ POLICIA</t>
  </si>
  <si>
    <t>TERP-0423</t>
  </si>
  <si>
    <t>DISFRAZ VETERINARIO</t>
  </si>
  <si>
    <t>TERP-0425</t>
  </si>
  <si>
    <t>DISFRAZ BATMAN</t>
  </si>
  <si>
    <t>TERP-0428</t>
  </si>
  <si>
    <t>DISFRAZ COWBOY (VAQUERO)</t>
  </si>
  <si>
    <t>TERP-0429</t>
  </si>
  <si>
    <t>DISFRAZ WIZLAND (PIRATAS)</t>
  </si>
  <si>
    <t>TERP-0432</t>
  </si>
  <si>
    <t>TERP-0433</t>
  </si>
  <si>
    <t>TERP-0438</t>
  </si>
  <si>
    <t>DISFRAZ FROZEN NIÑA</t>
  </si>
  <si>
    <t>TERP-0439</t>
  </si>
  <si>
    <t>TERP-0441</t>
  </si>
  <si>
    <t>TERP-0442</t>
  </si>
  <si>
    <t>DISFRAZ TRAJE DE PRINCESA COLOR PURPURA</t>
  </si>
  <si>
    <t>TERP-0443</t>
  </si>
  <si>
    <t>DISFRAZ JANE SHINE RAINBOW (TUTU)</t>
  </si>
  <si>
    <t>TERP-0445</t>
  </si>
  <si>
    <t>MANGAS PROTECTORAS RESISTENTE A CORTES</t>
  </si>
  <si>
    <t>TERP-0447</t>
  </si>
  <si>
    <t>W-608M</t>
  </si>
  <si>
    <t>SRS-2 MANUAL</t>
  </si>
  <si>
    <t>W-621D</t>
  </si>
  <si>
    <t>ABAS-3 SPANISH TEACHER/DAYCARE PROVIDER FORM (PACK OF 25)</t>
  </si>
  <si>
    <t>W-696M</t>
  </si>
  <si>
    <t>PIERS-HARRIS 3 PRINT MANUAL</t>
  </si>
  <si>
    <t>W-703G</t>
  </si>
  <si>
    <t>DP-4 SPANISH TEACHER PRINT CHECKLIST (PACK OF 10)</t>
  </si>
  <si>
    <t>IMPR-0001</t>
  </si>
  <si>
    <t>IMPR-0011</t>
  </si>
  <si>
    <t>PAPEL TIMBRADO EN HILO CREMA 8 1/2 X 11</t>
  </si>
  <si>
    <t>IMPR-0018</t>
  </si>
  <si>
    <t>PAPEL TIMBRADO EN BOND BLANCO 8 1/2 X 11</t>
  </si>
  <si>
    <t>INVENTARIO DE ALMACEN ARTICULOS DE DECORACION</t>
  </si>
  <si>
    <t>DECO-0005</t>
  </si>
  <si>
    <t>DECO-0006</t>
  </si>
  <si>
    <t>DECO-0008</t>
  </si>
  <si>
    <t>DECO-0009</t>
  </si>
  <si>
    <t>DECO-0010</t>
  </si>
  <si>
    <t>DECO-0011</t>
  </si>
  <si>
    <t>DECO-0012</t>
  </si>
  <si>
    <t>DECO-0017</t>
  </si>
  <si>
    <t>DECO-0018</t>
  </si>
  <si>
    <t>DECO-0019</t>
  </si>
  <si>
    <t>DECO-0020</t>
  </si>
  <si>
    <t>INVENTARIO DE ALMACEN DECORACION</t>
  </si>
  <si>
    <t>INVENTARIO DE ALMACEN IMPRESOS</t>
  </si>
  <si>
    <t>INVENTARIO DE ALMACEN TECNOLOGIA</t>
  </si>
  <si>
    <t>INVENTARIO DE ALMACEN PRUEBAS PSICOMETRICAS</t>
  </si>
  <si>
    <t>INVENTARIO DE ALMACEN ODONTOPEDIATRIA</t>
  </si>
  <si>
    <t>INVENTARIO DE ALMACEN SUPERMERCADO</t>
  </si>
  <si>
    <t>INVENTARIO DE ALMACEN JUGUETES</t>
  </si>
  <si>
    <t>INVENTARIO DE ALMACEN ESCOLARES</t>
  </si>
  <si>
    <t>INVENTARIO DE ALMACEN LIMPIEZA</t>
  </si>
  <si>
    <t>INVENTARIO DE ALMACEN COCINA</t>
  </si>
  <si>
    <t>COCI-0073</t>
  </si>
  <si>
    <t>COCI-0101</t>
  </si>
  <si>
    <t>COCI-0102</t>
  </si>
  <si>
    <t>PAPEL ALUMINIO</t>
  </si>
  <si>
    <t>SERVILLETAS DE MESA TIPO DISPENSER 500/1</t>
  </si>
  <si>
    <t>TOALLAS ESTAMPADAS ( VERDE Y GRIS )</t>
  </si>
  <si>
    <t>TOALLAS GRIS PARA COCINA DE ALGODÓN LANILLA (GRANDES)</t>
  </si>
  <si>
    <t>PLATOS VARIOS COLORES, PLASTICOS, LLANOS DE MESA, SIN ADORNOS.</t>
  </si>
  <si>
    <t>TOALLAS ROJAS PARA COCINA DE ALGODÓN LANILLA (GRANDES)</t>
  </si>
  <si>
    <t>TOALLAS BLANCAS PARA COCINA DE ALGODÓN (BAÑOS)</t>
  </si>
  <si>
    <t>TOALLA PARA COCINA SET 2/1 (TOALLA Y GUANTES )</t>
  </si>
  <si>
    <t>TENEDORES DE POSTRE</t>
  </si>
  <si>
    <t>PLATO HONDO DE PORCELNA</t>
  </si>
  <si>
    <t>PLATO DE POSTRE</t>
  </si>
  <si>
    <t xml:space="preserve">NEVERA CONSERVADORA  DE HIELO </t>
  </si>
  <si>
    <t>TAZA DE CAFE CON PLATILLO</t>
  </si>
  <si>
    <t>JARRA PLASTICAS 2.5 LT</t>
  </si>
  <si>
    <t>GLOBO AMARILLO POLLITO 144/1</t>
  </si>
  <si>
    <t>GLOBO AZUL PASTEL 144/1</t>
  </si>
  <si>
    <t>GLOBO BLANCO 144/1</t>
  </si>
  <si>
    <t>GLOBO DORADO 144/1</t>
  </si>
  <si>
    <t>GLOBO GRIS 144/1</t>
  </si>
  <si>
    <t>GLOBO LILA 144/1</t>
  </si>
  <si>
    <t>GLOBO NEGRO 144/1</t>
  </si>
  <si>
    <t>GLOBO AZUL TURQUESA 144/1</t>
  </si>
  <si>
    <t>GLOBO VERDE BOTELLA 144/1</t>
  </si>
  <si>
    <t>GLOBO VERDE MANZANA, 144/1</t>
  </si>
  <si>
    <t>BASE TRANSPARENTE PARA GLOBOS 21 CM</t>
  </si>
  <si>
    <t>ESCO-0052</t>
  </si>
  <si>
    <t>ESCO-0067</t>
  </si>
  <si>
    <t>ESCO-0072</t>
  </si>
  <si>
    <t>ESCO-0075</t>
  </si>
  <si>
    <t>ESCO-0113</t>
  </si>
  <si>
    <t>ESCO-0193</t>
  </si>
  <si>
    <t>ESCO-0195</t>
  </si>
  <si>
    <t>ESCO-0231</t>
  </si>
  <si>
    <t>ESCO-0232</t>
  </si>
  <si>
    <t>ESCO-0233</t>
  </si>
  <si>
    <t>ESCO-0234</t>
  </si>
  <si>
    <t>ESCARCHA COLOR MORADO, 8 ONZ.</t>
  </si>
  <si>
    <t>ESCARCHA COLOR PLATEADO, 8 OZ</t>
  </si>
  <si>
    <t>ESCARCHA COLOR ROJO, 8 ONZ</t>
  </si>
  <si>
    <t>ESCARCHA COLOR DORADA, 1 LIBRA</t>
  </si>
  <si>
    <t>ESCARCHA COLOR MORADO, 1 LIBRA</t>
  </si>
  <si>
    <t>PAPELÓGRAFO (LIBRETAS P/ ROTAFOLIO)</t>
  </si>
  <si>
    <t>ESCARCHA COLOR VERDE MANZANA, 1 LIBRA</t>
  </si>
  <si>
    <t>FIELTRO COLOR MORADO, 10/1</t>
  </si>
  <si>
    <t>FIELTRO COLOR ROJO, 10/1</t>
  </si>
  <si>
    <t>CARTULINA COLOR ROSADO PASTEL</t>
  </si>
  <si>
    <t>CARTULINA COLOR PLATEADO</t>
  </si>
  <si>
    <t>FIELTRO COLOR AMARILLO 36\"X 50 YDS</t>
  </si>
  <si>
    <t>ESCARCHA COLOR BLANCA, 1 LIBRA</t>
  </si>
  <si>
    <t>FIELTRO COLOR AZUL 36\"X 50 YDS</t>
  </si>
  <si>
    <t>ROLLO DE VELCRO HEMBRA</t>
  </si>
  <si>
    <t>ROLLO DE VELCRO MACHO</t>
  </si>
  <si>
    <t xml:space="preserve">UNIFORMES  ACUATICOS SIZE  M </t>
  </si>
  <si>
    <t>UNIFORMES  ACUATICOS SIZE XL</t>
  </si>
  <si>
    <t>UNIFORMES ACUATICOS SIZE  L</t>
  </si>
  <si>
    <t>CARTULINA COLOR VERDE</t>
  </si>
  <si>
    <t>PAPEL CREPE NEGRO 10/1</t>
  </si>
  <si>
    <t>MASILLA DE 8 ONZAS DE 4/1</t>
  </si>
  <si>
    <t>PAPEL CELOFAN TRANSPARENTE</t>
  </si>
  <si>
    <t xml:space="preserve"> POMPONES VARIOS COLORES ASSORTED SIZE PACK OF 100</t>
  </si>
  <si>
    <t>ESCARCHA COLOR PLATEADA, 1 LIBRA</t>
  </si>
  <si>
    <t>PALITOS DE MADERA EN COLORES, PRESENTACION 50/1</t>
  </si>
  <si>
    <t>PALITOS DE MADERA, PRESENTACION 100/1</t>
  </si>
  <si>
    <t>CARTULINA COLOR DORADO</t>
  </si>
  <si>
    <t>FERR-0029</t>
  </si>
  <si>
    <t>FERR-0084</t>
  </si>
  <si>
    <t>FERR-0100</t>
  </si>
  <si>
    <t>FERR-0106</t>
  </si>
  <si>
    <t>FERR-0119</t>
  </si>
  <si>
    <t>FERR-0132</t>
  </si>
  <si>
    <t>FERR-0148</t>
  </si>
  <si>
    <t>FERR-0149</t>
  </si>
  <si>
    <t>FERR-0169</t>
  </si>
  <si>
    <t>FERR-0170</t>
  </si>
  <si>
    <t>FERR-0214</t>
  </si>
  <si>
    <t>FERR-0247</t>
  </si>
  <si>
    <t>FERR-0248</t>
  </si>
  <si>
    <t>FERR-0249</t>
  </si>
  <si>
    <t>FERR-0250</t>
  </si>
  <si>
    <t>FERR-0251</t>
  </si>
  <si>
    <t>FERR-0252</t>
  </si>
  <si>
    <t>FERR-0253</t>
  </si>
  <si>
    <t>FERR-0254</t>
  </si>
  <si>
    <t>FERR-0255</t>
  </si>
  <si>
    <t>FERR-0256</t>
  </si>
  <si>
    <t>FERR-0260</t>
  </si>
  <si>
    <t>FERR-0261</t>
  </si>
  <si>
    <t>FERR-0262</t>
  </si>
  <si>
    <t>FERR-0263</t>
  </si>
  <si>
    <t>FERR-0264</t>
  </si>
  <si>
    <t>FERR-0265</t>
  </si>
  <si>
    <t>FERR-0266</t>
  </si>
  <si>
    <t>FERR-0269</t>
  </si>
  <si>
    <t>FERR-0270</t>
  </si>
  <si>
    <t>FERR-0271</t>
  </si>
  <si>
    <t>FERR-0272</t>
  </si>
  <si>
    <t>FERR-0273</t>
  </si>
  <si>
    <t>FERR-0274</t>
  </si>
  <si>
    <t>FERR-0275</t>
  </si>
  <si>
    <t>FERR-0276</t>
  </si>
  <si>
    <t>FERR-0277</t>
  </si>
  <si>
    <t>FERR-0279</t>
  </si>
  <si>
    <t>FERR-0280</t>
  </si>
  <si>
    <t>FERR-0281</t>
  </si>
  <si>
    <t>FERR-0282</t>
  </si>
  <si>
    <t>FERR-0284</t>
  </si>
  <si>
    <t>FERR-0285</t>
  </si>
  <si>
    <t>FERR-0288</t>
  </si>
  <si>
    <t>FERR-0289</t>
  </si>
  <si>
    <t>FERR-0291</t>
  </si>
  <si>
    <t>FERR-0292</t>
  </si>
  <si>
    <t>FERR-0293</t>
  </si>
  <si>
    <t>FERR-0294</t>
  </si>
  <si>
    <t>FERR-0295</t>
  </si>
  <si>
    <t>FERR-0296</t>
  </si>
  <si>
    <t>FERR-0298</t>
  </si>
  <si>
    <t>FERR-0300</t>
  </si>
  <si>
    <t>FERR-0301</t>
  </si>
  <si>
    <t>FERR-0303</t>
  </si>
  <si>
    <t>FERR-0304</t>
  </si>
  <si>
    <t>FERR-0305</t>
  </si>
  <si>
    <t>FERR-0306</t>
  </si>
  <si>
    <t>FERR-0307</t>
  </si>
  <si>
    <t>FERR-0308</t>
  </si>
  <si>
    <t>FERR-0309</t>
  </si>
  <si>
    <t>FERR-0310</t>
  </si>
  <si>
    <t>FERR-0313</t>
  </si>
  <si>
    <t>FERR-0314</t>
  </si>
  <si>
    <t>FERR-0315</t>
  </si>
  <si>
    <t>FERR-0317</t>
  </si>
  <si>
    <t>FERR-0318</t>
  </si>
  <si>
    <t>FERR-0319</t>
  </si>
  <si>
    <t>FERR-0323</t>
  </si>
  <si>
    <t>FERR-0324</t>
  </si>
  <si>
    <t>FERR-0328</t>
  </si>
  <si>
    <t>FERR-0329</t>
  </si>
  <si>
    <t>FERR-0331</t>
  </si>
  <si>
    <t>FERR-0332</t>
  </si>
  <si>
    <t>FERR-0333</t>
  </si>
  <si>
    <t>FERR-0334</t>
  </si>
  <si>
    <t>FERR-0339</t>
  </si>
  <si>
    <t>FERR-0340</t>
  </si>
  <si>
    <t>FERR-0341</t>
  </si>
  <si>
    <t>FERR-0342</t>
  </si>
  <si>
    <t>FERR-0344</t>
  </si>
  <si>
    <t>PINTURA GRIS 7015</t>
  </si>
  <si>
    <t>BROCHA NO. 1 1/2</t>
  </si>
  <si>
    <t>BASE DE FOTOCELDA</t>
  </si>
  <si>
    <t>BOTAS DE GOMA NEGRAS #7</t>
  </si>
  <si>
    <t>BOTAS DE GOMA NEGRAS #8</t>
  </si>
  <si>
    <t>TAPON HEMBRA PVC 2\"</t>
  </si>
  <si>
    <t xml:space="preserve">OJO DE BUEY 5W </t>
  </si>
  <si>
    <t>TAPON HEMBRA PVC 4\"</t>
  </si>
  <si>
    <t>ARRANQUE PARA CAPACITOR SPP6</t>
  </si>
  <si>
    <t>TAPON HEMBRA PVC 6\"</t>
  </si>
  <si>
    <t>PLIEGO DE LIJAS 80</t>
  </si>
  <si>
    <t>PLIEGO DE LIJA DE 120</t>
  </si>
  <si>
    <t>BROCA PARA CONCRETO DE 1/2 X 1/2 TIPO HILTI</t>
  </si>
  <si>
    <t>ESPATULA RECTANGULAR P/ DRYWALL 10</t>
  </si>
  <si>
    <t>CINTA PARA ENMASCARAR (MASKING TAPE)</t>
  </si>
  <si>
    <t>BASE PARA OJO DE BUEY</t>
  </si>
  <si>
    <t xml:space="preserve">TEFLON </t>
  </si>
  <si>
    <t>SILICON ELASTOMERICO COLOR GRIS</t>
  </si>
  <si>
    <t>BOMBILLA LED 7 W</t>
  </si>
  <si>
    <t xml:space="preserve">BOMBILLO LED 12W </t>
  </si>
  <si>
    <t>DUCTO FLEXIBLE DE ALUMINIO PARA SECADORA 4X8</t>
  </si>
  <si>
    <t>SILICON ULTRA BLANCO (ELASTROMERICO)</t>
  </si>
  <si>
    <t>BISAGRA PARA PUERTA DE BAÑO 4¨ X3¨ X2.5 ¨ EN ACERO</t>
  </si>
  <si>
    <t xml:space="preserve">BOMBILLO LED 80W BLANCO 24.5 CM X 13.CM 6400K </t>
  </si>
  <si>
    <t>BOMBILLO LED OJO DE BUEY DG-5W GU5.3 BLANCO 6000K</t>
  </si>
  <si>
    <t>BOMBILLO LED OJO DE BUEY DG-5W GU5.3 AMARILLA 3000K</t>
  </si>
  <si>
    <t>BOMBILLO LED OJO DE BUEY GU10 5W BLANCO</t>
  </si>
  <si>
    <t>BOMBILLO LED OJO DE BUEY GU10  5W LUZ AMARILLA</t>
  </si>
  <si>
    <t>BOMBILLO LED PAR-30 11W LUZ AMARILLA 3000K</t>
  </si>
  <si>
    <t>BOMBILLO LED PAR-30 11W LUZ BLANCA 6500K</t>
  </si>
  <si>
    <t>BRAZO HIDRAULICO PARA PUERTAS  60-80 KG</t>
  </si>
  <si>
    <t xml:space="preserve">BREAKERS 60A </t>
  </si>
  <si>
    <t>CABEZA DE ASPERSOR PLASTICO DE PULSACIONES</t>
  </si>
  <si>
    <t>CAPACITOR DE 8 MICROFARADIOS CBB61</t>
  </si>
  <si>
    <t>CAPACITOR DE MARCHA DE 7.5 MICROFARADIO CBB65</t>
  </si>
  <si>
    <t xml:space="preserve">CAPACITOR DE MARCHA DE  35 MICROFARADIO CBB65 </t>
  </si>
  <si>
    <t>CAPACITOR DE MARCHA DE 40 MICROFARADIO CBB65</t>
  </si>
  <si>
    <t>CAPACITOR DE MARCHA DE 45 MICROFARADIO CBB65</t>
  </si>
  <si>
    <t>CAPACITOR DE MARCHA DE  60+5 MICROFARADIO CBB65</t>
  </si>
  <si>
    <t>CINTA PARA DUCTO COLOR GRIS</t>
  </si>
  <si>
    <t>CINTA PARA DUCTO COLOR NEGRO</t>
  </si>
  <si>
    <t>CODO PVC SCH-80 1\'\'</t>
  </si>
  <si>
    <t>CODO PVC SCH-80 2\'\'</t>
  </si>
  <si>
    <t>CONTACTOR TRIPOLAR HDC6 65A</t>
  </si>
  <si>
    <t>CONTACTOR TRIPOLAR HDC6 80A</t>
  </si>
  <si>
    <t>CONTACTOR 2P 40A</t>
  </si>
  <si>
    <t>CUBRE FALTA PARA FREGADERO EN ACERO INOXIDABLE</t>
  </si>
  <si>
    <t>ESLINGA  3\'\' X 10m AMARILLA</t>
  </si>
  <si>
    <t>LAMPARA FLUORESCENTE T5 28W AMARILLA</t>
  </si>
  <si>
    <t xml:space="preserve">LAMPARA LED T8 9W 600mmx26mm G13 LUZ BLANCA  6500K </t>
  </si>
  <si>
    <t>LLAVE MEZCLADORA PARA FREGADERO DE 8\'\'</t>
  </si>
  <si>
    <t>LLAVE MEZCLADORA PARA LAVAMANOS DE UN SOLO HOYO</t>
  </si>
  <si>
    <t>TORNILLO CON ARANDELA DE ALUZINC  2 1/2\'</t>
  </si>
  <si>
    <t>CUBO MAGNETICO PARA TALADRO 3/8¨</t>
  </si>
  <si>
    <t>FOTOCELDA</t>
  </si>
  <si>
    <t>GUANTES CARNAZA Y LONA REFORZADOS</t>
  </si>
  <si>
    <t>LAMPARA LED T8 18W AMARILLA 3000K</t>
  </si>
  <si>
    <t>PANEL REDONDO ULTRAPLANO 12W AMARILLA 3000K</t>
  </si>
  <si>
    <t>PANEL REDONDO ULTRAPLANO 24W 4000K 298X15MM</t>
  </si>
  <si>
    <t>PANEL CUADRADO ULTRAPLANO 18W AMARILLA 3000K</t>
  </si>
  <si>
    <t>PINTURA  GOSSAMER VEIL SW 9165</t>
  </si>
  <si>
    <t>PINTURA PEARLY WHITE 7009</t>
  </si>
  <si>
    <t>PINTURA AZUL CLARO SW 6750</t>
  </si>
  <si>
    <t>PINTURA EN SPRAY AMARILLA</t>
  </si>
  <si>
    <t>PINTURA  EN SPRAY NEGRA</t>
  </si>
  <si>
    <t>PINTURA EN SPRAY BLANCA</t>
  </si>
  <si>
    <t>PINTURA LINO 56</t>
  </si>
  <si>
    <t>PINTURA NEGRA SW 6990</t>
  </si>
  <si>
    <t>PINTURA OXIDO ROJO</t>
  </si>
  <si>
    <t>PLAFON DE YESO</t>
  </si>
  <si>
    <t>REDUCCION PVC SCH-80 1 A 1/2</t>
  </si>
  <si>
    <t>T PVC SCH-80 2´´</t>
  </si>
  <si>
    <t xml:space="preserve">TAPA PARA INODORO </t>
  </si>
  <si>
    <t>TERMOMETRO INFRAROJO</t>
  </si>
  <si>
    <t>TIJERA PARA PODAR 21¨</t>
  </si>
  <si>
    <t>TOPE RECTO PARA PUERTA</t>
  </si>
  <si>
    <t>LLAVE ANGULAR REFORZADA DE 1/2</t>
  </si>
  <si>
    <t>LLAVE ANGULAR REFORZADA 3/8</t>
  </si>
  <si>
    <t>CAJA DE HERRAMIENTAS PLASTICAS DE 15\"</t>
  </si>
  <si>
    <t>MEZCLADOR PARA FREGADERO CON ROCIADORES</t>
  </si>
  <si>
    <t>MEZCLADOR ELECTRICO PARA PINTURA</t>
  </si>
  <si>
    <t>COLGADOR PARA PUERTAS DE 6 GANCHOS</t>
  </si>
  <si>
    <t>CUCHILLA DESGLOSABLE PLASTICO/METAL18MM</t>
  </si>
  <si>
    <t>PINTURA TEXTURIZADA 7018</t>
  </si>
  <si>
    <t>ESCALERA DE 6 PIES</t>
  </si>
  <si>
    <t>CAJA DE BREAKER EUROPEA DE 4</t>
  </si>
  <si>
    <t>JUGT-0184</t>
  </si>
  <si>
    <t>JUGT-0190</t>
  </si>
  <si>
    <t>PELOTA / BALON DE PLAYA MULTICOLOR INFLABLE</t>
  </si>
  <si>
    <t>ROMPECABEZAS DE MADERA EN FORMA DE AVION</t>
  </si>
  <si>
    <t>LIMP-0022</t>
  </si>
  <si>
    <t>LIMP-0033</t>
  </si>
  <si>
    <t>LIMP-0100</t>
  </si>
  <si>
    <t>LIMPIA CRISTALES 32 ONZ. SPRAY</t>
  </si>
  <si>
    <t>FUNDAS PARA DESECHOS HOSPITALARIOS 4 GLS 100/1</t>
  </si>
  <si>
    <t>GUANTES DE LATEX DESECHABLES TALLA (M)</t>
  </si>
  <si>
    <t>DESINFECTANTE LÍQUIDO</t>
  </si>
  <si>
    <t>AEROSOL PARA PLANCHAR (ALMIDON)</t>
  </si>
  <si>
    <t>CUBETAS PARA LIMPIEZA DE 15 LTS</t>
  </si>
  <si>
    <t>TOALLAS MICROFIBRA AMARILLA PARA LIMPIEZA 36/1</t>
  </si>
  <si>
    <t>FUNDAS PARA DESECHOS HOSPITALARIOS 30 GLS 100/1</t>
  </si>
  <si>
    <t>ZAFACON PLASTICO 30 LTS</t>
  </si>
  <si>
    <t>SEÑALIZACION DE PISO MOJADO</t>
  </si>
  <si>
    <t>PASTILLA DE CLORO</t>
  </si>
  <si>
    <t>DESENGRASANTE MULTIUSO</t>
  </si>
  <si>
    <t xml:space="preserve">FRAGANCIA PARA CONECTOR ELECTRICO </t>
  </si>
  <si>
    <t>ODOP-0028</t>
  </si>
  <si>
    <t>ODOP-0029</t>
  </si>
  <si>
    <t>ODOP-0109</t>
  </si>
  <si>
    <t>ODOP-0259</t>
  </si>
  <si>
    <t>ODOP-0260</t>
  </si>
  <si>
    <t>ODOP-0261</t>
  </si>
  <si>
    <t>ODOP-0262</t>
  </si>
  <si>
    <t>ODOP-0263</t>
  </si>
  <si>
    <t>ODOP-0265</t>
  </si>
  <si>
    <t>ODOP-0273</t>
  </si>
  <si>
    <t>BOLITAS DE ALGODÓN (ENDODONCIA)</t>
  </si>
  <si>
    <t>BROCHITA PARA PROFILAXIS</t>
  </si>
  <si>
    <t>BAJA LENGUAS 100/1 (DEPRESOR DE LENGUA)</t>
  </si>
  <si>
    <t>PORTA BANDA MATRIZ</t>
  </si>
  <si>
    <t>MTA CEMENTO BLANCO</t>
  </si>
  <si>
    <t>PINZA PARA CORTONEAR CORONAS ( JHOMSON 114)</t>
  </si>
  <si>
    <t>PINZA MOSQUITO RECTA</t>
  </si>
  <si>
    <t>LOSETA DE CRISTAL ( VIDRIO )</t>
  </si>
  <si>
    <t>AIR PROPHY P555 TPC (PROFIJET)</t>
  </si>
  <si>
    <t>PORTA CARPULE</t>
  </si>
  <si>
    <t>JERINGAS DE 5 CC</t>
  </si>
  <si>
    <t>JERINGAS DE 10 CC</t>
  </si>
  <si>
    <t>PUNTA DE CAVITRON</t>
  </si>
  <si>
    <t>PINZA PARA ALGODÓN</t>
  </si>
  <si>
    <t>OFIC-0067</t>
  </si>
  <si>
    <t>OFIC-0069</t>
  </si>
  <si>
    <t>OFIC-0078</t>
  </si>
  <si>
    <t>OFIC-0079</t>
  </si>
  <si>
    <t>OFIC-0080</t>
  </si>
  <si>
    <t>OFIC-0089</t>
  </si>
  <si>
    <t>OFIC-0129</t>
  </si>
  <si>
    <t xml:space="preserve">OPALINA 500/1 </t>
  </si>
  <si>
    <t>PINCELES FINOS PROFESIONALES DE PELO SINTÉTICO 12/1</t>
  </si>
  <si>
    <t>FOLDER AMARILLO TAMAÑO 8 1/2 X 11, PRESENTACIÓN 100/1</t>
  </si>
  <si>
    <t>TINTA PARA SELLO GOTERO AZUL</t>
  </si>
  <si>
    <t>TINTA PARA SELLO GOTERO ROJO</t>
  </si>
  <si>
    <t>ESPIRALES COLOR CLEAR PARA ENCUADERNAR 17MM</t>
  </si>
  <si>
    <t>ESPIRALES COLOR CLEAR PARA ENCUADERNAR 25MM</t>
  </si>
  <si>
    <t>ESPIRALES COLOR CLEAR PARA ENCUADERNAR 9MM</t>
  </si>
  <si>
    <t>TINTA PARA SELLO GOTERO VERDE 12/1</t>
  </si>
  <si>
    <t>RESALTADOR AMARILLO 6/1</t>
  </si>
  <si>
    <t>CLIP BILLETERO 15 MM, 12/1 (1/2\")</t>
  </si>
  <si>
    <t>CLIP BILLETERO 32 MM (1 1/4) 12/1</t>
  </si>
  <si>
    <t>CLIP BILLETERO 2\"(51MM) 12/1</t>
  </si>
  <si>
    <t>PILAS RECARGABLES AA  6/1</t>
  </si>
  <si>
    <t>PILAS RECARGABLES AAA  6/1</t>
  </si>
  <si>
    <t>CLIP BILLETERO 1\" (25MM) 12/1</t>
  </si>
  <si>
    <t>PEAR-30809</t>
  </si>
  <si>
    <t>PEAR-30812</t>
  </si>
  <si>
    <t>PEAR-30815</t>
  </si>
  <si>
    <t>BASC-3 PRS-P ESCALAS EVALUATIVAS DE LOS PADRES PREESCOLAR EDADES DE 2 A 5. BASC-3 PRS PRESCHOOL  RECORD FORMS SPANISH QTY  25 (PRINT)</t>
  </si>
  <si>
    <t>BASC-3 ESCALAS EVALUATIVAS DE LOS PADRES.  NIÑO(A) EDADES DE 6 A 11. BASC-3 PRS CHILD RECORD  FORMS SPANISH QTY 25 (PRINT)</t>
  </si>
  <si>
    <t>SUPM-0035</t>
  </si>
  <si>
    <t>SUPM-0042</t>
  </si>
  <si>
    <t>CANELA EN POLVO (FRASCO)</t>
  </si>
  <si>
    <t>MAIZ EN GRANO PALOMITA DE MAIZ</t>
  </si>
  <si>
    <t>PASAS</t>
  </si>
  <si>
    <t>ANIS DULCE (FRASCO)</t>
  </si>
  <si>
    <t>CANELILLA</t>
  </si>
  <si>
    <t>HOJUELAS DE MAIZ DULCE PAQUETE 6/1</t>
  </si>
  <si>
    <t>CARAMELO DE CANELA (MENTAS )</t>
  </si>
  <si>
    <t>CREMA CORPORAL CON OLOR</t>
  </si>
  <si>
    <t>TECN-0015</t>
  </si>
  <si>
    <t>TECN-0016</t>
  </si>
  <si>
    <t>TECN-0017</t>
  </si>
  <si>
    <t>TECN-0018</t>
  </si>
  <si>
    <t>TECN-0019</t>
  </si>
  <si>
    <t>TECN-0020</t>
  </si>
  <si>
    <t>TECN-0021</t>
  </si>
  <si>
    <t>TECN-0022</t>
  </si>
  <si>
    <t>TECN-0023</t>
  </si>
  <si>
    <t>TECN-0024</t>
  </si>
  <si>
    <t>TECN-0025</t>
  </si>
  <si>
    <t xml:space="preserve">TONER AZUL 201A </t>
  </si>
  <si>
    <t>TONER NEGRO 87A</t>
  </si>
  <si>
    <t>TONER ROSADO 201A</t>
  </si>
  <si>
    <t>TERP-0003</t>
  </si>
  <si>
    <t>TERP-0012</t>
  </si>
  <si>
    <t>TERP-0019</t>
  </si>
  <si>
    <t>TERP-0021</t>
  </si>
  <si>
    <t>TERP-0022</t>
  </si>
  <si>
    <t>TERP-0035</t>
  </si>
  <si>
    <t>TERP-0036</t>
  </si>
  <si>
    <t>TERP-0038</t>
  </si>
  <si>
    <t>TERP-0099</t>
  </si>
  <si>
    <t>TERP-0100</t>
  </si>
  <si>
    <t>TERP-0189</t>
  </si>
  <si>
    <t>TERP-0219</t>
  </si>
  <si>
    <t>TERP-0233</t>
  </si>
  <si>
    <t>TERP-0381</t>
  </si>
  <si>
    <t>TERP-0424</t>
  </si>
  <si>
    <t>TERP-0426</t>
  </si>
  <si>
    <t>TERP-0449</t>
  </si>
  <si>
    <t xml:space="preserve"> PAPEL PARA CAMILLA</t>
  </si>
  <si>
    <t>GONIOMETRO</t>
  </si>
  <si>
    <t>HOT COLD THERAPEUTIC (COMPRESA  GEL)</t>
  </si>
  <si>
    <t xml:space="preserve">ACEITE PARA BEBE DE 12 A 14 ONZA, </t>
  </si>
  <si>
    <t>ESTETOSCOPIO (KIDSAFE, INCLUYE INTERCHAGEABLE FACES)</t>
  </si>
  <si>
    <t>TRAJE DE BAÑO MASCULINO TALLA L</t>
  </si>
  <si>
    <t>SLIME (MASA ELASTICA, MOCO LOCO 12/1)</t>
  </si>
  <si>
    <t>DISFRAZ HOMBRE ARAÑA</t>
  </si>
  <si>
    <t>MASK HOMBRE ARAÑA (MASCARA DE HOMBRE ARAÑA DISFRAZ)</t>
  </si>
  <si>
    <t xml:space="preserve"> MASK IRON MAN (MASCARA HOMBRE DE HIERRO DISFRAZ)</t>
  </si>
  <si>
    <t>DISFRAZ PRINCESA BELLA DURMIENTE (COLOR ROSADO)</t>
  </si>
  <si>
    <t xml:space="preserve">DISFRAZ SIRENITA </t>
  </si>
  <si>
    <t>CONSOLIDADO REPORTE DE INVENTARIO</t>
  </si>
  <si>
    <t>INVENTARIO DE ALMACEN ARTICULOS DE TERAPIA</t>
  </si>
  <si>
    <t>INVENTARIO DE ALMACEN ARTICULOS ESCOLARES</t>
  </si>
  <si>
    <t>INVENTARIO DE ALMACEN ARTICULOS IMPRESOS</t>
  </si>
  <si>
    <t>INVENTARIO DE ALMACEN ARTICULOS DE LIMPIEZA</t>
  </si>
  <si>
    <t>INVENTARIO DE ALMACEN ARTICULOS ODONTOLOGICOS</t>
  </si>
  <si>
    <t>INVENTARIO DE ALMACEN ARTICULOS DE OFICINA</t>
  </si>
  <si>
    <t>COCI-0072</t>
  </si>
  <si>
    <t>TAZAS PARA CHOCOLATE/PLATILLOS EN PORCELANA.</t>
  </si>
  <si>
    <t>DECO-0024</t>
  </si>
  <si>
    <t>FOAMI COLOR CREMA. ( LIMONCILLO) PRESENTACIÓN 10/1</t>
  </si>
  <si>
    <t>IMPR-0025</t>
  </si>
  <si>
    <t>IMPR-0026</t>
  </si>
  <si>
    <t>COLGANTES PARA CARNET</t>
  </si>
  <si>
    <t xml:space="preserve">TELLING TIME TARJETS, 96 FLASH CARDS. </t>
  </si>
  <si>
    <t xml:space="preserve">DEMOSTRATION CLOCK O RELOJ DE DEMOSTRACION. </t>
  </si>
  <si>
    <t>TIME TIMER TEMPORIZADOR DE TIEMPO AUDIBLE,</t>
  </si>
  <si>
    <t xml:space="preserve">GEOMETRIC SHAPE CUTTER SET DE 24 CORTADORES DE MASILLA </t>
  </si>
  <si>
    <t xml:space="preserve">BANDEJA DE METAL PARA PINTAR CON LOS DEDOS SIN ENSUCIAR. </t>
  </si>
  <si>
    <t xml:space="preserve">SET DE VEHICULOS DE EMERGENCIA DE JUGUETE </t>
  </si>
  <si>
    <t xml:space="preserve">MOTOCICLETA DE JUGUETE DE PLASTICO </t>
  </si>
  <si>
    <t xml:space="preserve">JUGUETE DE AUTOBUS ESCOLAR PARA NIÑOS PEQUEÑOS. </t>
  </si>
  <si>
    <t>MUEBLES DE SALA PARA CASITA DE MADERA.</t>
  </si>
  <si>
    <t xml:space="preserve">PELOTA INFLABLE CON DISEÑO DE SANDIA PERFECTA </t>
  </si>
  <si>
    <t xml:space="preserve">SISTEMA SOLAR INFLABLE TAMAÑO GIGANTE. </t>
  </si>
  <si>
    <t xml:space="preserve">MY MAGNETIC DAILY CALENDAR.  </t>
  </si>
  <si>
    <t xml:space="preserve">JUMBO LANCING BEADS O CUENTAS DE CORDONES GIGANTES. </t>
  </si>
  <si>
    <t xml:space="preserve">TEATRO DE MARIONETAS DE PISO. </t>
  </si>
  <si>
    <t>CARRITOS DE METAL MULTICOLORES 6/1</t>
  </si>
  <si>
    <t>YOYO MULTICOLOR</t>
  </si>
  <si>
    <t>SONAJERO Y MODELADOR SENSORIAL.</t>
  </si>
  <si>
    <t>DESINCRUSTANTE (REMOVEDOR DE MANCHAS, DESCURTIDOR)</t>
  </si>
  <si>
    <t xml:space="preserve">DESGRASANTE DE 32 ONZAS EN SPRAY. </t>
  </si>
  <si>
    <t xml:space="preserve">AGUJAS DE ANESTESIA SILICONADAS. </t>
  </si>
  <si>
    <t>MICROBRUSH 4/1. CEPILLOS FINOS DESECHABLES DE 2.5 MM.</t>
  </si>
  <si>
    <t xml:space="preserve">TIRA DE LIXA (RESINA) </t>
  </si>
  <si>
    <t xml:space="preserve">COPITAS DE GOMA, CEPILLO ESPECIALIZADO </t>
  </si>
  <si>
    <t>OFIC-0029</t>
  </si>
  <si>
    <t>OFIC-0070</t>
  </si>
  <si>
    <t>PAPEL DE HILO 500/1</t>
  </si>
  <si>
    <t>CARTULINA DE HILO 250/1</t>
  </si>
  <si>
    <t>PORTADAS TRANSPARENTE PARA ENCUADERNACIÓN, 50/1</t>
  </si>
  <si>
    <t>PIZARRA CON CABALLETE DE MADERA PARA USAR TIZA Y MARCADOR</t>
  </si>
  <si>
    <t>PORTADAS NEGRAS PARA ENCUADERNACIÓN, 50/1</t>
  </si>
  <si>
    <t>PENDAFLEX TAMAÑO 8 1/2 X 14 COLOR VERDE, 25/1 (COLGANTES)</t>
  </si>
  <si>
    <t>PENDAFLEX TAMAÑO 8 1/2 X 11 COLOR VERDE, 25/1 (COLGANTES)</t>
  </si>
  <si>
    <t>PAPELERA DE PEDAL DE 15  LTS. DE ACERO INOXIDABLE.</t>
  </si>
  <si>
    <t xml:space="preserve">SOBRES BLANCO NO.10 TIPO CARTA 500/1 </t>
  </si>
  <si>
    <t>TERP-0040</t>
  </si>
  <si>
    <t>TERP-0041</t>
  </si>
  <si>
    <t>TERP-0101</t>
  </si>
  <si>
    <t>TERP-0102</t>
  </si>
  <si>
    <t>TERP-0172</t>
  </si>
  <si>
    <t>TERP-0173</t>
  </si>
  <si>
    <t>TERP-0343</t>
  </si>
  <si>
    <t>TERP-0369</t>
  </si>
  <si>
    <t>TERP-0373</t>
  </si>
  <si>
    <t>MARTILLO DE REFLEJOS.</t>
  </si>
  <si>
    <t>BALANCIN DE GOMA.</t>
  </si>
  <si>
    <t>ARGOLLAS METALICAS ABATIBLES MEDIDA 1.5 PG</t>
  </si>
  <si>
    <t>ARGOLLAS METALICAS ABATIBLES MEDIDA 2.5 PG</t>
  </si>
  <si>
    <t>ANTIFAZ SUPER HEROES VARIADOS PARA NIÑOS.</t>
  </si>
  <si>
    <t>GORROS DE NAVIDAD (SANTA CLAUS)</t>
  </si>
  <si>
    <t>SOMBRERO DE MAGO</t>
  </si>
  <si>
    <t>SOMBRERO DEL DR. SEUS PARA NIÑOS</t>
  </si>
  <si>
    <t>SOMBRERO DE PARAGUAS PARA NIÑOS.</t>
  </si>
  <si>
    <t>BUFANDAS EN PLUMAS COLORIDAS PARA NIÑOS</t>
  </si>
  <si>
    <t>ANTIFAS PARA DORMIR DE NIÑOS</t>
  </si>
  <si>
    <t xml:space="preserve"> OTOMANES PUFS CUADRADOS VARIOS COLORES 4/1</t>
  </si>
  <si>
    <t>PESA DE 1/2 LIBRA CON AJUSTE EL VELCRO PARA NIÑOS.</t>
  </si>
  <si>
    <t>COMPRENSAS PARA TERAPIA CALOR HEATING PAD</t>
  </si>
  <si>
    <t>BALDOSA DE PLASTICO RELLENA DE GEL NO TOXICA, SENSIBLE AL TACTO.</t>
  </si>
  <si>
    <t>SOMBREROS DE COPA VARIOS COLORES (ROJO, AZUL Y NEGRO)</t>
  </si>
  <si>
    <t>COCI-0100</t>
  </si>
  <si>
    <t>TENEDORES DE MESA ACERO INOXIDABLE COLOR PLATA</t>
  </si>
  <si>
    <t xml:space="preserve">PINZA DE METAL PARA COCINA </t>
  </si>
  <si>
    <t>FUNDAS PLASTICAS DE ZIPLOC GRANDES 26.8 CM X 27.3 CM 28/1</t>
  </si>
  <si>
    <t xml:space="preserve">SET DE BOWL EN VIDRIO PARA ENSALADA 3/1. </t>
  </si>
  <si>
    <t xml:space="preserve">MANTEL PLASTICO LISO  84\" LARGO X 60¨ DE ANCHO </t>
  </si>
  <si>
    <t>OLLA ESMALTADA 26 CM, CON DOS ASAS</t>
  </si>
  <si>
    <t>JARRA TERMICA ACERO INOXIDABLE PARA CAFE</t>
  </si>
  <si>
    <t>FUNDAS PLASTICAS DE ZIPLOC MEDIANAS 16.5 CM X 13.9 CM X 2.54 CM 150/1</t>
  </si>
  <si>
    <t xml:space="preserve">PINTURA PARA DEDOS 6/1 </t>
  </si>
  <si>
    <t>REGUILETE MICROASPESOR GIRATORIO DE 360 GRADOS PARA CESPED</t>
  </si>
  <si>
    <t>BOTAS DE GOMA PARA LLUVIA #9</t>
  </si>
  <si>
    <t>LIMP-0074</t>
  </si>
  <si>
    <t>LIMP-0077</t>
  </si>
  <si>
    <t xml:space="preserve">ESCOBILLONES BARRENDEROS PARA EXTERIOR, FLECOS CORTO </t>
  </si>
  <si>
    <t>ESCOBILLONES BARRENDEROS PARA EXTERIOR, FLECOS LARGOS</t>
  </si>
  <si>
    <t xml:space="preserve"> AMBIENTADOR ELÉCTRICO PARA FRAGANCIA EN ACEITE </t>
  </si>
  <si>
    <t>ZAFACON DE ACERO INOXIDABLE DE PEDAL 30 GLS</t>
  </si>
  <si>
    <t>ZAFACON DE PLASTICO Y PEDAL 12 LTS</t>
  </si>
  <si>
    <t xml:space="preserve">DISPENSADOR REFIL PORTADOR DE AMBIENTADOR, 6.2 ONZA. </t>
  </si>
  <si>
    <t>POPIT.  LLAVERITOS EN MATERIAL SILICON</t>
  </si>
  <si>
    <t xml:space="preserve">DISPOSITIVO MIOFUNCIONAL I3 FASE1 PRIMERA ETAPA CLASE III ANGLE SIZE M. </t>
  </si>
  <si>
    <t xml:space="preserve">DISPOSITIVO MIOFUNCIONAL KI PRIMERA ETAPA CLASE I, II ANGLE SIZE M. </t>
  </si>
  <si>
    <t xml:space="preserve">SEPARADOR FARABEUF </t>
  </si>
  <si>
    <t xml:space="preserve">PAPEL ARTICULAR DOS COLORES </t>
  </si>
  <si>
    <t>LAPICES DE CARBON TRIANGULAR GRUESOS, 10/1</t>
  </si>
  <si>
    <t>CHINCHETAS PUNTAS DE METAL Y CABEZA PLASTICA</t>
  </si>
  <si>
    <t>PAPEL BOND 8 1/2 x14 RESMA LEGAL</t>
  </si>
  <si>
    <t xml:space="preserve">BOLÍGRAFO CON CADENA TINTA AZUL </t>
  </si>
  <si>
    <t xml:space="preserve">GRAPAS PARA GRAPADORAS INDUSTRIALES DE ALTO RENDIMIENTO. </t>
  </si>
  <si>
    <t>TERP-0011</t>
  </si>
  <si>
    <t>DIAPASON MEDICO 128 CICLOS 128 HRZ.</t>
  </si>
  <si>
    <t>PESA 1 1/2 LIBRA CON AJUSTE EN VELCRO PARA NIÑOS,</t>
  </si>
  <si>
    <t>BASC-3 ESCALAS EVALUATIVAS DE LOS PADRES PRS-A ADOLESCENTES EDADES DE 12 A 21. BASC-3 PRS ADOLESCENT  RECORD FORMS SPANISH QTY  25 (PRINT)</t>
  </si>
  <si>
    <t>COCI-0008</t>
  </si>
  <si>
    <t>VASOS DESECHABLES 3 ONZAS</t>
  </si>
  <si>
    <t xml:space="preserve">SET DE VINAGRERA </t>
  </si>
  <si>
    <t>COCI-0012</t>
  </si>
  <si>
    <t>SET DE CUCHILLOS PARA COCINA 9/1</t>
  </si>
  <si>
    <t>COCI-0026</t>
  </si>
  <si>
    <t>MANTEL DE MESA 152X259 CM</t>
  </si>
  <si>
    <t>BANDEJA REDONDA PARA SERVIR ACERO INOXIDABLE</t>
  </si>
  <si>
    <t>COCI-0076</t>
  </si>
  <si>
    <t>CUCHARA DE SOPA PLATEADA, ACERO INOXIDABLE</t>
  </si>
  <si>
    <t>COCI-0091</t>
  </si>
  <si>
    <t>PAÑO REDONDO PARA BANDEJA</t>
  </si>
  <si>
    <t>GLOBO PLATEADO 144/1</t>
  </si>
  <si>
    <t>DECO-0013</t>
  </si>
  <si>
    <t>GLOBO AMARILLO PASTEL 100/1</t>
  </si>
  <si>
    <t>DECO-0025</t>
  </si>
  <si>
    <t>GLOBO AMARILLO POLLITO 100/1</t>
  </si>
  <si>
    <t>DECO-0026</t>
  </si>
  <si>
    <t>GLOBO AZUL PASTEL 100/1</t>
  </si>
  <si>
    <t>DECO-0027</t>
  </si>
  <si>
    <t>GLOBO AZUL POSITIVO 100/1</t>
  </si>
  <si>
    <t>DECO-0028</t>
  </si>
  <si>
    <t>GLOBO BLANCO 100/1</t>
  </si>
  <si>
    <t>DECO-0029</t>
  </si>
  <si>
    <t>GLOBO DORADO 100/1</t>
  </si>
  <si>
    <t>DECO-0030</t>
  </si>
  <si>
    <t>GLOBO GRIS 100/1</t>
  </si>
  <si>
    <t>DECO-0031</t>
  </si>
  <si>
    <t>GLOBO LILA 100/1</t>
  </si>
  <si>
    <t>DECO-0032</t>
  </si>
  <si>
    <t>GLOBO NEGRO 100/1</t>
  </si>
  <si>
    <t>DECO-0033</t>
  </si>
  <si>
    <t>GLOBO ROJO 100/1</t>
  </si>
  <si>
    <t>DECO-0034</t>
  </si>
  <si>
    <t>GLOBO ROSADO 100/1</t>
  </si>
  <si>
    <t>DECO-0035</t>
  </si>
  <si>
    <t>GLOBO FUSCIA 100/1</t>
  </si>
  <si>
    <t>DECO-0036</t>
  </si>
  <si>
    <t>GLOBO TURQUESA 100/1</t>
  </si>
  <si>
    <t>DECO-0037</t>
  </si>
  <si>
    <t>GLOBO VERDE 100/1</t>
  </si>
  <si>
    <t>DECO-0038</t>
  </si>
  <si>
    <t>GLOBO VERDE MANZANA 100/1</t>
  </si>
  <si>
    <t>DECO-0039</t>
  </si>
  <si>
    <t>ESCO-0117</t>
  </si>
  <si>
    <t>FIELTRO NEGRO 36\"X 50 YDS</t>
  </si>
  <si>
    <t>ESCO-0135</t>
  </si>
  <si>
    <t>TEMPERA AMARILLA (GALÓN)</t>
  </si>
  <si>
    <t>ESCO-0136</t>
  </si>
  <si>
    <t>TEMPERA AZUL (GALÓN)</t>
  </si>
  <si>
    <t>ESCO-0138</t>
  </si>
  <si>
    <t>TEMPERA BLANCA (GALÓN)</t>
  </si>
  <si>
    <t>FERR-0042</t>
  </si>
  <si>
    <t>MACHETE</t>
  </si>
  <si>
    <t>FERR-0073</t>
  </si>
  <si>
    <t>BOMBA MANUAL DE BAÑO</t>
  </si>
  <si>
    <t>FERR-0205</t>
  </si>
  <si>
    <t>PINTURA 6920 ESMALTE KEM MATE (BASE MATIZANTE)</t>
  </si>
  <si>
    <t>FERR-0211</t>
  </si>
  <si>
    <t>CONTENEDOR DE RESIDUO XEROX 8030</t>
  </si>
  <si>
    <t>FERR-0322</t>
  </si>
  <si>
    <t>LAMPARA 18W (6500K) CUADRADAS</t>
  </si>
  <si>
    <t>IMPR-0023</t>
  </si>
  <si>
    <t xml:space="preserve">BANDERA DE LA REPUBLICA DOMINICANA PARA INTERIOR, </t>
  </si>
  <si>
    <t>IMPR-0024</t>
  </si>
  <si>
    <t>BANDERA DE LA REPUBLICA DOMINICANA PARA EXTERIOR</t>
  </si>
  <si>
    <t>ODOP-0219</t>
  </si>
  <si>
    <t xml:space="preserve">GAFAS DE PROTECCION COLOR CLEAR </t>
  </si>
  <si>
    <t>ODOP-0267</t>
  </si>
  <si>
    <t>ODOP-0269</t>
  </si>
  <si>
    <t>FUNDAS PARA ESTERILIZAR 5 1/4 x 11 1/4 -200/1</t>
  </si>
  <si>
    <t>ODOP-0270</t>
  </si>
  <si>
    <t>FUNDAS PARA ESTERILIZAR 3 1/5 X 9 -200/1</t>
  </si>
  <si>
    <t>OFIC-0002</t>
  </si>
  <si>
    <t>TERP-0174</t>
  </si>
  <si>
    <t>TRAJE DE BAÑO FEMENINO TALLA 30</t>
  </si>
  <si>
    <t>TERP-0175</t>
  </si>
  <si>
    <t>DISFRAZ CAPA, PUÑO Y TIARA MUJER MARAVILLA PARA NIÑA</t>
  </si>
  <si>
    <t>TERP-0337</t>
  </si>
  <si>
    <t>ESTADIOMETROS</t>
  </si>
  <si>
    <t>TERP-0379</t>
  </si>
  <si>
    <t>TRAJE DE BAÑO FEMENINO TALLA 26</t>
  </si>
  <si>
    <t>TERP-0380</t>
  </si>
  <si>
    <t>TRAJE DE BAÑO FEMENINO TALLA 28</t>
  </si>
  <si>
    <t>DISFRAZ (JUEGO DE PUÑOS, TIARA Y CAPA PARA NIÑAS 3/1) DRESS UP)</t>
  </si>
  <si>
    <t>DISFRAZ PRINCESA BELLA (VESTIDO AMARILLO)</t>
  </si>
  <si>
    <t xml:space="preserve">ESFIGMOMANOMETRO </t>
  </si>
  <si>
    <t>DISPENSADOR DE CINTA ADHESIVA ANCHA PARA CAJA</t>
  </si>
  <si>
    <t>COCI-0028</t>
  </si>
  <si>
    <t xml:space="preserve">COPAS TALL ALTA, PRESENTACION </t>
  </si>
  <si>
    <t xml:space="preserve">COPAS DE CRISTAL PARA AGUA </t>
  </si>
  <si>
    <t>TOALLAS DE MICROFIBRA AZULES SUPER CLEAN 12/1 ( PAÑOS DE LIMPIEZA 40 X 36 CM)</t>
  </si>
  <si>
    <t>COCI-0077</t>
  </si>
  <si>
    <t>CUCHARA PARA CAFE ACERO INOXIDABLE COLOR PLATA</t>
  </si>
  <si>
    <t>COCI-0104</t>
  </si>
  <si>
    <t xml:space="preserve">CUCHARON DE SOPA (HONDO) </t>
  </si>
  <si>
    <t>COCI-0105</t>
  </si>
  <si>
    <t>MANTEL CREMA EN TELA</t>
  </si>
  <si>
    <t>DECO-0040</t>
  </si>
  <si>
    <t>ESCO-0008</t>
  </si>
  <si>
    <t>CRAYONES PARA DEDOS  12/1</t>
  </si>
  <si>
    <t>ESCO-0010</t>
  </si>
  <si>
    <t>CRAYONES FORMA DE HUEVO 6/1</t>
  </si>
  <si>
    <t>ESCO-0077</t>
  </si>
  <si>
    <t>FIELTRO COLOR VERDE, 10/1</t>
  </si>
  <si>
    <t>ESCO-0235</t>
  </si>
  <si>
    <t>ESCALERA 5 PIES, 3 PELDAÑOS</t>
  </si>
  <si>
    <t>FERR-0114</t>
  </si>
  <si>
    <t>MINI PORTA ROLO 4</t>
  </si>
  <si>
    <t>FERR-0176</t>
  </si>
  <si>
    <t>ALAMBRE #12 ESTANDAR COLOR VERDE (1,000 PIES)</t>
  </si>
  <si>
    <t>CANALETA ADHESIVA 1/2</t>
  </si>
  <si>
    <t>CANALETA ADHESIVA 3/4</t>
  </si>
  <si>
    <t>RELOJ DE PRESION PARA MANOMETRO</t>
  </si>
  <si>
    <t>ESCALERA  13 PIES</t>
  </si>
  <si>
    <t>FERR-0348</t>
  </si>
  <si>
    <t xml:space="preserve">LAMPARA LED 2X4 LUZ BLANCA P/ EMPOSTRAR. 7200 LUMENS </t>
  </si>
  <si>
    <t>FERR-0351</t>
  </si>
  <si>
    <t>MANGUERA REFORZADA 5/8</t>
  </si>
  <si>
    <t>FERR-0352</t>
  </si>
  <si>
    <t>LAMPARA LED TIPO COBRA DE CALLE</t>
  </si>
  <si>
    <t>FERR-0353</t>
  </si>
  <si>
    <t>BROCA DE CONCRETO 5/8 X 12</t>
  </si>
  <si>
    <t>TALONARIOS MEDICOS (RECETARIOS)</t>
  </si>
  <si>
    <t>JUGT-0218</t>
  </si>
  <si>
    <t>JUEGO DE NUMEROS MAGNETICO, CANTIDAD 37 UNIDAD</t>
  </si>
  <si>
    <t>JUGT-0342</t>
  </si>
  <si>
    <t>TABLERO DE PISO PARA CONTAR NUMEROS DEL 1-10</t>
  </si>
  <si>
    <t>JUGT-0345</t>
  </si>
  <si>
    <t>SONAJERO PARA BEBE.  CERO MESES +, VISIÓN Y AUDICIÓN</t>
  </si>
  <si>
    <t>LIMP-0099</t>
  </si>
  <si>
    <t>DESGRASANTE EN GALON</t>
  </si>
  <si>
    <t xml:space="preserve">ALGINATO BICROMATICO </t>
  </si>
  <si>
    <t xml:space="preserve">BABEROS DESECHABLES </t>
  </si>
  <si>
    <t>ODOP-0019</t>
  </si>
  <si>
    <t>BATAS DESECHABLES QUIRURGICAS DE CORDON CON MANGAS LARGAS  10/1</t>
  </si>
  <si>
    <t>ODOP-0051</t>
  </si>
  <si>
    <t>FLUOR EN GEL  16 ONZAS. PROTECTOR BUCAL CONTRA LA CARIE</t>
  </si>
  <si>
    <t>ODOP-0055</t>
  </si>
  <si>
    <t>FRESA REDONDA NO. 8 DE ALTA VELOCIDAD</t>
  </si>
  <si>
    <t>GASAS ESTERIL 200/1</t>
  </si>
  <si>
    <t>ODOP-0079</t>
  </si>
  <si>
    <t>ODOP-0085</t>
  </si>
  <si>
    <t xml:space="preserve">PLACAS RADIOGRAFICA DE SPEED PARA ADULTOS </t>
  </si>
  <si>
    <t>PLACAS RADIOGRAFICA INFATILES 100/1 (JUNIOR)</t>
  </si>
  <si>
    <t>ODOP-0132</t>
  </si>
  <si>
    <t>CONTRA ANGULO TIPO B, MICROMOTOR</t>
  </si>
  <si>
    <t>ODOP-0140</t>
  </si>
  <si>
    <t>SOLUCIÓN SALINA AL 0.9P0ML</t>
  </si>
  <si>
    <t>ODOP-0201</t>
  </si>
  <si>
    <t>THERACAL LC</t>
  </si>
  <si>
    <t>SILICONA PESADA TOMA DE IMPRESIÓN</t>
  </si>
  <si>
    <t>RESMA DE PAPEL BOND 8 1/2 x11  500/1</t>
  </si>
  <si>
    <t>ETIQUETAS ADHESIVAS PARA FOLDER TIPO CLEAR, 2X4-10/1</t>
  </si>
  <si>
    <t>OFIC-0110</t>
  </si>
  <si>
    <t>OFIC-0113</t>
  </si>
  <si>
    <t>NOTAS ADHESIVAS 2X3</t>
  </si>
  <si>
    <t>OFIC-0119</t>
  </si>
  <si>
    <t>CAJA CHICA</t>
  </si>
  <si>
    <t>OFIC-0128</t>
  </si>
  <si>
    <t>OFIC-0140</t>
  </si>
  <si>
    <t>ROLLO DE ETIQUETA ADHESIVAS TERMICAS</t>
  </si>
  <si>
    <t>OFIC-0194</t>
  </si>
  <si>
    <t>PANELES ACRILICOS PARA HORARIO</t>
  </si>
  <si>
    <t>PASTA CORTA MOSTACHOLI 400GR</t>
  </si>
  <si>
    <t>MIEL DE ABEJAS</t>
  </si>
  <si>
    <t xml:space="preserve">VINAGRE BLANCO </t>
  </si>
  <si>
    <t xml:space="preserve">VINAGRE DE FRUTAS </t>
  </si>
  <si>
    <t>SUPM-0045</t>
  </si>
  <si>
    <t>NUEZ MOSCADA MOLIDA</t>
  </si>
  <si>
    <t>ESPAGUETI (PASTA LARGA)</t>
  </si>
  <si>
    <t>PASTA CORTA CODITOS 400 GR</t>
  </si>
  <si>
    <t>SUPM-0064</t>
  </si>
  <si>
    <t>LECHE EN POLVO 400 GR</t>
  </si>
  <si>
    <t>TERP-0043</t>
  </si>
  <si>
    <t>TOALLA PARA TERAPIA ACUATICA ,  COLOR BLANCO CON LOGO CAID</t>
  </si>
  <si>
    <t>TERP-0044</t>
  </si>
  <si>
    <t>TOALLA PARA TERAPIA ACUATICA, COLOR AZUL MARINO CON LOGO CAID</t>
  </si>
  <si>
    <t>TERP-0086</t>
  </si>
  <si>
    <t>TERP-0103</t>
  </si>
  <si>
    <t>TERP-0234</t>
  </si>
  <si>
    <t>MASAJEADOR EXPANSION LY67A</t>
  </si>
  <si>
    <t>TERP-0374</t>
  </si>
  <si>
    <t>FUNDAS PLASTICAS DE ZIPLOC GRANDES 26.8 CM X 27.3 CM 36/1</t>
  </si>
  <si>
    <t>BASE BLANCA PARA GLOBOS 17 CM</t>
  </si>
  <si>
    <t>DECO-0021</t>
  </si>
  <si>
    <t>ESCO-0051</t>
  </si>
  <si>
    <t>ESCO-0118</t>
  </si>
  <si>
    <t>ESCO-0151</t>
  </si>
  <si>
    <t>FIELTRO ROJO 36\"X 50 YDS</t>
  </si>
  <si>
    <t>FERR-0057</t>
  </si>
  <si>
    <t>FERR-0088</t>
  </si>
  <si>
    <t>FERR-0125</t>
  </si>
  <si>
    <t>FERR-0165</t>
  </si>
  <si>
    <t>FERR-0196</t>
  </si>
  <si>
    <t>FERR-0201</t>
  </si>
  <si>
    <t>FERR-0224</t>
  </si>
  <si>
    <t>FERR-0240</t>
  </si>
  <si>
    <t>FERR-0245</t>
  </si>
  <si>
    <t>FERR-0258</t>
  </si>
  <si>
    <t>FERR-0325</t>
  </si>
  <si>
    <t>FERR-0327</t>
  </si>
  <si>
    <t>FERR-0330</t>
  </si>
  <si>
    <t>FERR-0354</t>
  </si>
  <si>
    <t>FERR-0355</t>
  </si>
  <si>
    <t>FERR-0356</t>
  </si>
  <si>
    <t>FERR-0357</t>
  </si>
  <si>
    <t>FERR-0358</t>
  </si>
  <si>
    <t>FERR-0359</t>
  </si>
  <si>
    <t>FERR-0360</t>
  </si>
  <si>
    <t>FERR-0361</t>
  </si>
  <si>
    <t>FERR-0362</t>
  </si>
  <si>
    <t>FERR-0364</t>
  </si>
  <si>
    <t>FERR-0365</t>
  </si>
  <si>
    <t>FERR-0366</t>
  </si>
  <si>
    <t xml:space="preserve">LONA IMPERMEABLE 1OX12 </t>
  </si>
  <si>
    <t>BISAGRAS PARA PUERTA MADERA 4X4X3.0MM</t>
  </si>
  <si>
    <t>LAMPARAS 18 W (6500K) REDONDAS</t>
  </si>
  <si>
    <t>BOMBILLA LED 30 HW LUZ BLANCA</t>
  </si>
  <si>
    <t>BOLSA  IMPERMEABLE PARA LIMPIEZA DE AIRE ACONDICIONADO</t>
  </si>
  <si>
    <t>IMPERMEABILIZANTE (CUBETA DE 5 GALONES)</t>
  </si>
  <si>
    <t>LAMPARA LED 9W CUADRADAS COLOR BLANCO</t>
  </si>
  <si>
    <t xml:space="preserve">JUEGO DE BROCAS 6/1 PUNTA DE CARBURO. 3/16\" 1/4\" 5/16\" 3/8\" </t>
  </si>
  <si>
    <t xml:space="preserve">CERRADURA PARA ARMARIO  </t>
  </si>
  <si>
    <t>PANEL REDONDO  12W LUZ BLANCA 6000 A 6500K PARA EMPOSTRAR</t>
  </si>
  <si>
    <t>MASILLA PARA SHEETROCK (CUBETAS DE 5 GALONES)</t>
  </si>
  <si>
    <t>LAMPARA 18 WATTS CUADRADAS, LUZ BLANCA 2700K</t>
  </si>
  <si>
    <t>ESPUMA DE POLIUTETANO DE ALTA EXPANSION</t>
  </si>
  <si>
    <t>TANQUE DE REFRIGERANTE R-410A</t>
  </si>
  <si>
    <t>CINTA LED 2500K (ROLLO)</t>
  </si>
  <si>
    <t>JUNTA DE CERA PARA INODORO</t>
  </si>
  <si>
    <t>DESAGUE DE LAVAMANO</t>
  </si>
  <si>
    <t>INTERRUPTORES DOBLE DE EMPOSTRAR COLOR BLANCO DECORATIVO</t>
  </si>
  <si>
    <t>PANEL LED REDONDO P/ EMPOSTRAR 9 W LUZ BLANCA</t>
  </si>
  <si>
    <t>PANEL LED REDONDO 18 W LUZ BLANCA</t>
  </si>
  <si>
    <t>LAMPARA LED DE METAL DE ESTACIONAMIENTO EMPOSTRAR</t>
  </si>
  <si>
    <t>LED DRIVER 60-80 WATTS</t>
  </si>
  <si>
    <t>CINTA DE ALAMBRAR</t>
  </si>
  <si>
    <t>ESPATULA DE METAL PARA SHEETROCK DE 12 PULGADAS</t>
  </si>
  <si>
    <t>IMPR-0017</t>
  </si>
  <si>
    <t>TALONARIOS DEFINITIVOS DE CAJA CHICA</t>
  </si>
  <si>
    <t>JUGT-0030</t>
  </si>
  <si>
    <t>PALETAS DE PLASTICO BLANCO PARA PINTAR CON 10 AGUJEROS</t>
  </si>
  <si>
    <t>JUGT-0036</t>
  </si>
  <si>
    <t>LETRAS DE ABECEDARIO ENCAJADO EN MADERA FORMA DE RELIEVE</t>
  </si>
  <si>
    <t>JUGT-0068</t>
  </si>
  <si>
    <t xml:space="preserve">CUBO SENSORIAL ARMABLE DE MADERA DE 6 CARAS. </t>
  </si>
  <si>
    <t>JUGT-0241</t>
  </si>
  <si>
    <t xml:space="preserve">CUBO DE MADERA MULTISENSORIAL INSERTAR FORMAS </t>
  </si>
  <si>
    <t>JUGT-0360</t>
  </si>
  <si>
    <t>JUEGO DE ENSARTE DE FIGURAS PLASTICAS</t>
  </si>
  <si>
    <t xml:space="preserve">INSECTICIDA EN AEROSOL </t>
  </si>
  <si>
    <t>LIMP-0078</t>
  </si>
  <si>
    <t>LIMP-0101</t>
  </si>
  <si>
    <t>TOALLA MICROFIBRA VERDE 36/1</t>
  </si>
  <si>
    <t>ODOP-0217</t>
  </si>
  <si>
    <t xml:space="preserve">FOLDER CAID INSTITUCIONAL </t>
  </si>
  <si>
    <t>OFIC-0063</t>
  </si>
  <si>
    <t>CARPETA BLANCA DE 3 HOYOS CON ARGOLLAS DE 1/2 PULGADA</t>
  </si>
  <si>
    <t>PILAS ALCALINAS AA</t>
  </si>
  <si>
    <t>OFIC-0141</t>
  </si>
  <si>
    <t>SUPM-0082</t>
  </si>
  <si>
    <t>COMPOTA 12/1</t>
  </si>
  <si>
    <t>TERP-0085</t>
  </si>
  <si>
    <t>SOMBRERO DE PAYASO PARA NIÑOS</t>
  </si>
  <si>
    <t>W-621B</t>
  </si>
  <si>
    <t>ABAS-3 SPANISH PARENT/PRIMARY CAREGIVER FORM (PACK OF 25)</t>
  </si>
  <si>
    <t>W-622B</t>
  </si>
  <si>
    <t>ABAS-3 SPANISH PARENT FORM (PACK OF 25)</t>
  </si>
  <si>
    <t>FERR-0257</t>
  </si>
  <si>
    <t>FERR-0367</t>
  </si>
  <si>
    <t>FERR-0368</t>
  </si>
  <si>
    <t>FERR-0369</t>
  </si>
  <si>
    <t>FERR-0370</t>
  </si>
  <si>
    <t>FERR-0371</t>
  </si>
  <si>
    <t>FERR-0373</t>
  </si>
  <si>
    <t xml:space="preserve">MASILLA VINILICA INTERIOR </t>
  </si>
  <si>
    <t>PORTA MANGUERA P/200 PIES</t>
  </si>
  <si>
    <t>SIFON FLEXIBLE PARA LAVAMANOS PLASTICO</t>
  </si>
  <si>
    <t>RELAY UNIVERSAL PARA NEVERA</t>
  </si>
  <si>
    <t>OVERLOAD TERMICO UNIVERSAL PARA NEVERA</t>
  </si>
  <si>
    <t xml:space="preserve">BREAKER GRUESO AMERICANO DOBLE 40 AMP </t>
  </si>
  <si>
    <t>PINTURA EPOXICA PARA PISOS COLOR GRIS TROPICAL</t>
  </si>
  <si>
    <t xml:space="preserve">VASOS PLÁSTICOS VARIOS COLORES </t>
  </si>
  <si>
    <t>PAPEL TRANSPARENTE TIPO EMBALAJE</t>
  </si>
  <si>
    <t>COCI-0106</t>
  </si>
  <si>
    <t xml:space="preserve">VASOS DESECHABLES BIODEGRADABLES 8 ONZAS, PAPEL BIODEGRADABLE. PAQUETE 50/1 </t>
  </si>
  <si>
    <t>COCI-0107</t>
  </si>
  <si>
    <t>PAPEL PLASTICO TIPO WRAP 29.2 CM X 79.6 M 250/1</t>
  </si>
  <si>
    <t>COCI-0108</t>
  </si>
  <si>
    <t xml:space="preserve">PAÑO DE COCINA CON LOGO DE NAVIDAD </t>
  </si>
  <si>
    <t>DECO-0043</t>
  </si>
  <si>
    <t>ALFOMBRA CON LOGO UITT 2.20 X 1.0 METRO MATERIAL FELPUDO DE GOMA. COLOR GRIS</t>
  </si>
  <si>
    <t>STICKERS ESTRELLAS ADHESIVAS</t>
  </si>
  <si>
    <t>PAPEL CREPE ROSADO PASTEL, 10/1</t>
  </si>
  <si>
    <t>ESCO-0084</t>
  </si>
  <si>
    <t xml:space="preserve">ESCARCHA COLOR ROJO 1L </t>
  </si>
  <si>
    <t>ESCO-0229</t>
  </si>
  <si>
    <t>ESCARCHA COLOR AZUL 1L</t>
  </si>
  <si>
    <t>PAPEL CREPE ROSADO OSCURO 10/1</t>
  </si>
  <si>
    <t>ESCO-0236</t>
  </si>
  <si>
    <t>ESTUCHE DE LAPICES DE COLORES</t>
  </si>
  <si>
    <t>ESCO-0337</t>
  </si>
  <si>
    <t xml:space="preserve">JUEGO DE REGLAS 4/1 </t>
  </si>
  <si>
    <t>PINTURA BLANCO 00 (CUBETA)</t>
  </si>
  <si>
    <t>MANGUERA PARA COMPRESOR DE AIRE 10 MTS</t>
  </si>
  <si>
    <t xml:space="preserve">MANGUERA DE PARA COMPRESOR 15 MTS. </t>
  </si>
  <si>
    <t>ESPATULA DE METAL, 4 PULGADAS</t>
  </si>
  <si>
    <t xml:space="preserve">TARUGO DE MARIPOSA PARA SHEETROCK </t>
  </si>
  <si>
    <t>BANDEJA PARA PASTA DRYLL 12-1/2</t>
  </si>
  <si>
    <t>CINTA ANTIDESLIZANTE PARA ESCALERA NEGRO</t>
  </si>
  <si>
    <t>FERR-0374</t>
  </si>
  <si>
    <t>APLIQUE CUADRADO DE PARED LUZ ARRIBA Y BAJO COLOR BLANCO 6W 85-265 V</t>
  </si>
  <si>
    <t>FERR-0375</t>
  </si>
  <si>
    <t>CONTROL REMOTO UNIVERSAL PARA AIRES ACONDICIONADOS</t>
  </si>
  <si>
    <t>FERR-0376</t>
  </si>
  <si>
    <t xml:space="preserve">BOMBA DE DESAGUE PARA AIRE ACONDICIONADO </t>
  </si>
  <si>
    <t>FERR-0377</t>
  </si>
  <si>
    <t>COMPRESOR DE AIRE DIRECTO VOLTAJE  220V</t>
  </si>
  <si>
    <t>FERR-0378</t>
  </si>
  <si>
    <t>BOMBA PARA PISCINA MONOFASICA A 220 DE 2HP</t>
  </si>
  <si>
    <t>FERR-0382</t>
  </si>
  <si>
    <t>PINTURA GRIS CLARO 7015 (CUBETA)</t>
  </si>
  <si>
    <t>FERR-0383</t>
  </si>
  <si>
    <t>FERR-0384</t>
  </si>
  <si>
    <t>CINTA PLATEADA PARA DUCTO DE AIRE 30 MTS</t>
  </si>
  <si>
    <t>FERR-0386</t>
  </si>
  <si>
    <t>ESPATULA DE METAL, 3 PULGADAS</t>
  </si>
  <si>
    <t>FERR-0387</t>
  </si>
  <si>
    <t>SERRUCHO</t>
  </si>
  <si>
    <t>FERR-0389</t>
  </si>
  <si>
    <t>SOLDADOR DE ESTAÑO</t>
  </si>
  <si>
    <t>FERR-0390</t>
  </si>
  <si>
    <t>SILICON ELASTOMERICO PARA VENTANAS ULTRA BLANCO</t>
  </si>
  <si>
    <t>FERR-0392</t>
  </si>
  <si>
    <t>PLANA PARA ALBAÑIL PUNTA REDONDA 10 PULGADAS</t>
  </si>
  <si>
    <t>TOALLITAS PARA DESINFECCIÓN (CLORADAS)</t>
  </si>
  <si>
    <t>LIMP-0079</t>
  </si>
  <si>
    <t xml:space="preserve">ZAFACON PLASTICO 30 LTS DE PEDAL BLANCO </t>
  </si>
  <si>
    <t>LIMP-0102</t>
  </si>
  <si>
    <t>FRESAS PULIDO RESINA 41-38</t>
  </si>
  <si>
    <t xml:space="preserve"> LIQUIDO DESINFECTANTE PARA INTRUMENTAL 16OZ</t>
  </si>
  <si>
    <t>MASCARILLAS KN-95 10/1</t>
  </si>
  <si>
    <t xml:space="preserve">VASOS DAPPEN VIDRIO </t>
  </si>
  <si>
    <t>ODOP-0131</t>
  </si>
  <si>
    <t xml:space="preserve">MASCARILLAS KN-95 5/1 </t>
  </si>
  <si>
    <t>FRESAS DE CARBURO #3</t>
  </si>
  <si>
    <t>ODOP-0145</t>
  </si>
  <si>
    <t>MASCARILLAS KN-95 20/1</t>
  </si>
  <si>
    <t>ODOP-0164</t>
  </si>
  <si>
    <t>EXCAVADORES 32L HF</t>
  </si>
  <si>
    <t>ODOP-0183</t>
  </si>
  <si>
    <t>EXCAVADORES 33L HF</t>
  </si>
  <si>
    <t>ODOP-0184</t>
  </si>
  <si>
    <t xml:space="preserve">ESPATULA DE YESO DENTAL </t>
  </si>
  <si>
    <t xml:space="preserve">ELEVADOR RECTO MEDIANO </t>
  </si>
  <si>
    <t>BORRADOR PARA PIZARRA BLANCA</t>
  </si>
  <si>
    <t xml:space="preserve"> NOTAS ADHESIVAS TIPO FLECHA 0.5 X 1.7 MULTICOLOR (BANDERITAS)</t>
  </si>
  <si>
    <t>CAJA FABRICADA EN CARTON MICROCORRUGADO TIPO MALETIN</t>
  </si>
  <si>
    <t>OFIC-0143</t>
  </si>
  <si>
    <t>SUMADORA DE ESCRITORIO</t>
  </si>
  <si>
    <t>ORGANIZADOR DE ESCRITORIO DE METAL.  SET 4/1</t>
  </si>
  <si>
    <t>Encargada de División de Servicios Generales</t>
  </si>
  <si>
    <t>TERP-0257</t>
  </si>
  <si>
    <t>SET DE DIAGNOSTICO FIJO DE PARED</t>
  </si>
  <si>
    <t>VINELAND-3 COMPREHENSIVE LEVEL PARENT/CAREGIVER FORMS SPANISH QTY 25 (PRINT)</t>
  </si>
  <si>
    <t>JARRA PARA AGUA DE CRISTAL (1.8 LITRO, DIAMETRO 8 CM)</t>
  </si>
  <si>
    <t>COCI-0040</t>
  </si>
  <si>
    <t>MANTEL PLASTICO TRANSPARENTE, MEDIDAS 84 L X 60 W PULGADA</t>
  </si>
  <si>
    <t>CAJAS PEQUEÑAS CON TAPAS</t>
  </si>
  <si>
    <t>ESCO-0002</t>
  </si>
  <si>
    <t xml:space="preserve">POMPONES DE TELAS SUAVE 2.5 CM. COLORES SURTIDOS </t>
  </si>
  <si>
    <t>POMPONES COLORES SURTIDOS 1 .5 CM</t>
  </si>
  <si>
    <t xml:space="preserve">POMPONES BRILLANTES  2.5 CM COLORES SURTIDOS </t>
  </si>
  <si>
    <t xml:space="preserve">PORTA CARNET PLASTICOS </t>
  </si>
  <si>
    <t>JUGT-0059</t>
  </si>
  <si>
    <t xml:space="preserve">SET DE MOLDES PARA MASILLAS. </t>
  </si>
  <si>
    <t>DESINFECTANTE PARA ANTES DEL BAÑO EN SPRAY (PU-PURRI)</t>
  </si>
  <si>
    <t>GRABADO ACIDO GRABADO ACIDO (ACIDO FOSFORICO 37% U ORTOFOSFÓTICO)</t>
  </si>
  <si>
    <t>ODOP-0148</t>
  </si>
  <si>
    <t>PIVA STAR AQUA SDI KIT LATAM (FLUORURO DIAMINO DE PLATA FDP (PLATA+FLUOR-YODURO)</t>
  </si>
  <si>
    <t>ODOP-0150</t>
  </si>
  <si>
    <t>PAPOOSE BOARD 5 A 10 AÑOS</t>
  </si>
  <si>
    <t>ODOP-0181</t>
  </si>
  <si>
    <t>IONOMERO EN CAPSULA FOTOPOLIMERIZABLE (LIGHT CURE HV)</t>
  </si>
  <si>
    <t>IONOMERO VIDRIO SELLANTE EN CAPSULA</t>
  </si>
  <si>
    <t>OFIC-0006</t>
  </si>
  <si>
    <t>DISPENSADOR DE CINTA ADHESIVA ESCRITORIO</t>
  </si>
  <si>
    <t>LAMINAS PARA PLASTIFICAR 100/1, PARA PLASTIFICAR 229+292 MM100</t>
  </si>
  <si>
    <t>CLIP DE PAPEL  33 MM 100/1</t>
  </si>
  <si>
    <t>CLIP DE PAPEL 50 MM 100/1</t>
  </si>
  <si>
    <t>OFIC-0163</t>
  </si>
  <si>
    <t>NOTAS ADHESIVAS 5X3</t>
  </si>
  <si>
    <t>TE CALIENTE VARIADO 25/1</t>
  </si>
  <si>
    <t>PLANTAS DE PALMA RECA NATURALES (PLANTAS DE INTERIOR DECORATIVAS)</t>
  </si>
  <si>
    <t>LITU-0002</t>
  </si>
  <si>
    <t>LITU-0004</t>
  </si>
  <si>
    <t>LITU-0022</t>
  </si>
  <si>
    <t>MANTEL LITURGICO PARA EL ALTAR</t>
  </si>
  <si>
    <t>LITU-0030</t>
  </si>
  <si>
    <t>PALIA LITÚRGICA</t>
  </si>
  <si>
    <t>LITU-0032</t>
  </si>
  <si>
    <t>CINGULO</t>
  </si>
  <si>
    <t>LITU-0033</t>
  </si>
  <si>
    <t>CRUCIFIJO DE MESA</t>
  </si>
  <si>
    <t>INVENTARIO DE ALMACEN ARTICULOS DE LITURGICA</t>
  </si>
  <si>
    <t>OFIC-0090</t>
  </si>
  <si>
    <t>LAPICEROS TINTA AZUL, 12/1</t>
  </si>
  <si>
    <t>SUPM-0030</t>
  </si>
  <si>
    <t>AL 30 DE DICIEMBRE 2025</t>
  </si>
  <si>
    <t>CUCHILLOS DE MESA, ACERO INOXIDABLE</t>
  </si>
  <si>
    <t>COCI-0043</t>
  </si>
  <si>
    <t xml:space="preserve">VASOS DE CRISTAL </t>
  </si>
  <si>
    <t>PLASTIC WRAP 60.9 m x 30.4 cm 200/1</t>
  </si>
  <si>
    <t>COCI-0058</t>
  </si>
  <si>
    <t>PLATOS DESECHABLES #9 FOAM BIODEGRADABLE 25/1</t>
  </si>
  <si>
    <t>VASOS DESECHABLES TIPO FOAM 4 OZ 25/1</t>
  </si>
  <si>
    <t>COCI-0065</t>
  </si>
  <si>
    <t>PLATO DESECHABLES #6 FOAM BIOGRADABLE 25/1</t>
  </si>
  <si>
    <t>BANDEJAS PLASTICAS RECTANGULARES (NEGRA, VERDE, BLANCA Y ROJAS)</t>
  </si>
  <si>
    <t>COCI-0122</t>
  </si>
  <si>
    <t>PLATOS PLASTICOS DE COLORES, 8 ONZA</t>
  </si>
  <si>
    <t>COCI-0124</t>
  </si>
  <si>
    <t>PINZA PARA ENSALADA 6/1 CON PUNTA DE SILICONA DE 7 PULG. COLORES VARIOS</t>
  </si>
  <si>
    <t>DECO-0014</t>
  </si>
  <si>
    <t>GLOBO ROJO 144/1</t>
  </si>
  <si>
    <t>ASTAS DE MADERA PARA BANDERAS DE INTERIORES</t>
  </si>
  <si>
    <t>DECO-0045</t>
  </si>
  <si>
    <t xml:space="preserve">PLANTAS ARTIFICIALES 9\" INTERIOR, EXTERIOR (BAMBOO) ~PALMITO~ </t>
  </si>
  <si>
    <t>DECO-0046</t>
  </si>
  <si>
    <t>GUAJACA, RELLENOS P/ GLOBOS FLORALES</t>
  </si>
  <si>
    <t>DECO-0047</t>
  </si>
  <si>
    <t>ORNAMENTO DECORACIÓN OASIS</t>
  </si>
  <si>
    <t>ESCO-0011</t>
  </si>
  <si>
    <t>ESCO-0053</t>
  </si>
  <si>
    <t>ESCO-0109</t>
  </si>
  <si>
    <t>ESCO-0115</t>
  </si>
  <si>
    <t>ESCO-0132</t>
  </si>
  <si>
    <t>ESCO-0137</t>
  </si>
  <si>
    <t>ESCO-0165</t>
  </si>
  <si>
    <t>ESCO-0173</t>
  </si>
  <si>
    <t>ESCO-0187</t>
  </si>
  <si>
    <t>ESCO-0338</t>
  </si>
  <si>
    <t>ESCO-0339</t>
  </si>
  <si>
    <t>ESCO-0340</t>
  </si>
  <si>
    <t>ESCO-0341</t>
  </si>
  <si>
    <t>CAJA PLÁSTICA TRANSPARENTE SOBRE RUEDAS. 46.5CM X 33.5CM X  25CM DE 27 LITROS</t>
  </si>
  <si>
    <t>LAPICES DE COLORES DE CERA  JUMBO</t>
  </si>
  <si>
    <t xml:space="preserve">ESCARCHA COLOR DORADO, 8 ONZ </t>
  </si>
  <si>
    <t>CRAYONES DE CERA, PRESENTACION 12/1</t>
  </si>
  <si>
    <t>HILO DE LANA ROSADO FUCSIA FLUORESCENTE 12/1</t>
  </si>
  <si>
    <t>HILO DE LANA VERDE OSCURO NAVIDAD 12/1</t>
  </si>
  <si>
    <t>HILO DE LANA AMARILLO CLARO12/1</t>
  </si>
  <si>
    <t>CRAYONES DE CERA JUMBO PRESENTACION 8/1</t>
  </si>
  <si>
    <t>FIELTRO COLOR LILA</t>
  </si>
  <si>
    <t>PEGAMENTO LÍQUIDO SILICON 500ML</t>
  </si>
  <si>
    <t>TEMPERA ROJA (GALÓN)</t>
  </si>
  <si>
    <t>CUBETAS O BALDES DE COLORES</t>
  </si>
  <si>
    <t>ESCARCHA COLOR DORADO 250 GR</t>
  </si>
  <si>
    <t>ESCARCHA COLOR MORADO 250 GR</t>
  </si>
  <si>
    <t>ESCARCHA COLOR PLATEADO 250 GR</t>
  </si>
  <si>
    <t>PISTOLA DE SILICON GRANDE</t>
  </si>
  <si>
    <t>MASILLA VARIOS COLORES PLAY DOH 60 OZ.</t>
  </si>
  <si>
    <t>HILO DE LANA ROSADO FUCSIA OSCURO 12/1</t>
  </si>
  <si>
    <t>ESCARCHA COLOR BLANCO, 250 GR</t>
  </si>
  <si>
    <t>HILO DE LANA AZUL CELESTE INTENSO 12/1</t>
  </si>
  <si>
    <t xml:space="preserve">HILO DE LANA VERDE OSCURO BOTELLA 10/1 </t>
  </si>
  <si>
    <t>REGLA MILIMETRADA DE 300MM (METÁLICA)</t>
  </si>
  <si>
    <t>MASILLA DE 2 ONZAS 20/1</t>
  </si>
  <si>
    <t>PINTURA ACRILICA GRIS CLARO7016</t>
  </si>
  <si>
    <t>PINTURA ACRILICA 6519 (CUBETA)</t>
  </si>
  <si>
    <t>PINTURA 6950, ACRILICA AZUL CLARO (CUBETA)</t>
  </si>
  <si>
    <t>FERR-0013</t>
  </si>
  <si>
    <t>PINTURA 7001 ACRILICA GRIS CLARO (CUNETA)</t>
  </si>
  <si>
    <t>PINTURA 6820 ACRILICA COLOR MORADO CLARO (CUBETA)</t>
  </si>
  <si>
    <t>FERR-0032</t>
  </si>
  <si>
    <t>DISPENSADOR DE SILICON</t>
  </si>
  <si>
    <t>FERR-0034</t>
  </si>
  <si>
    <t>TUBO DE MASILLA DE URETANO GRIS 10.3 OZ</t>
  </si>
  <si>
    <t>FERR-0051</t>
  </si>
  <si>
    <t>LAMPARA 18W (2700K) REDONDAS</t>
  </si>
  <si>
    <t>FERR-0066</t>
  </si>
  <si>
    <t>RODILLOS PARA ROLOS, DE ACERO, MANGO PLASTICO (CARRETELES)</t>
  </si>
  <si>
    <t xml:space="preserve">EXTENSIÓN ELÉCTRICA </t>
  </si>
  <si>
    <t>PINTURA BLANCO TRAFICO</t>
  </si>
  <si>
    <t>PINTURA AMARILLO TRAFICO</t>
  </si>
  <si>
    <t>PINTURA AZUL TRAFICO</t>
  </si>
  <si>
    <t>TOMA CORRIENTE DE 120 V, COLOR BLANCO</t>
  </si>
  <si>
    <t xml:space="preserve">MASILLA BLANCA PARA PARED DE CONCRETO </t>
  </si>
  <si>
    <t>FERR-0117</t>
  </si>
  <si>
    <t>ACEITE PENETRANTE SPRAY WD-40 80Z</t>
  </si>
  <si>
    <t>FERR-0144</t>
  </si>
  <si>
    <t xml:space="preserve"> ALAMBRE CALIBRE 12 AWG NEGRO 500 PIES</t>
  </si>
  <si>
    <t>FERR-0145</t>
  </si>
  <si>
    <t xml:space="preserve"> ALAMBRE CALIBRE 12 AWG BLANCO 500 PIES</t>
  </si>
  <si>
    <t>CERRADURA TIPO PALANCA CUADRADO (LLAVIN)</t>
  </si>
  <si>
    <t>CEMENTO PVC 4oz.</t>
  </si>
  <si>
    <t>FERR-0168</t>
  </si>
  <si>
    <t>TORNILLO AVELLANADO 3/16 X 11/2 CON TUERCA Y ARANDELAS EN ACERO INOXIDABLE</t>
  </si>
  <si>
    <t>FERR-0171</t>
  </si>
  <si>
    <t>ALAMBRE DE GOMA  12/3 HILOS ROLLO DE 200 PIES</t>
  </si>
  <si>
    <t>FERR-0177</t>
  </si>
  <si>
    <t>SEGUETA, ACERO, COLOR NARANJA</t>
  </si>
  <si>
    <t>FERR-0180</t>
  </si>
  <si>
    <t>ALICATE ELECTRICO</t>
  </si>
  <si>
    <t>TORNILLOS DIABLITOS DE 1 1/2 \" (1.5)</t>
  </si>
  <si>
    <t>FERR-0218</t>
  </si>
  <si>
    <t>PINZA DE CORTE ELECTRICA, PICO LARGO 8 PULGADAS. RECUBIERTA DE GOMA</t>
  </si>
  <si>
    <t>FERR-0228</t>
  </si>
  <si>
    <t>LAMPARAS BAÑADORES LED 150W</t>
  </si>
  <si>
    <t>FERR-0231</t>
  </si>
  <si>
    <t>ROLLO DE TAPE COLOR NEGRO ELECTRICO, MASKING TAPE</t>
  </si>
  <si>
    <t>FERR-0239</t>
  </si>
  <si>
    <t>MASILLA BLANCO 10.3 OZ (305 ML)</t>
  </si>
  <si>
    <t>TOMA CORRIENTE COLOR NARANJA  2-P 3-W-DUPLEX RECEPT</t>
  </si>
  <si>
    <t>FERR-0320</t>
  </si>
  <si>
    <t>RAQUETA DE MOSQUITOS</t>
  </si>
  <si>
    <t>PINTURA PLUS ACRILICA BASE 7018</t>
  </si>
  <si>
    <t>INTERRUPTORES ELECTRICOS SENCILLO BLANCO DECORATIVO 15 AMPERES</t>
  </si>
  <si>
    <t>INTERRUPTORES DECORATIVO COLOR BLANCO, 15 AMPERES, 3-WAY</t>
  </si>
  <si>
    <t xml:space="preserve">MOTA PARA PINTAR ANTI-GOTEO </t>
  </si>
  <si>
    <t xml:space="preserve">PINTURA GRIS OSCURO7018 (CUBETA) </t>
  </si>
  <si>
    <t>FERR-0393</t>
  </si>
  <si>
    <t>CINTA MASKING TAPE 2 PULG X 50M</t>
  </si>
  <si>
    <t>FERR-0396</t>
  </si>
  <si>
    <t xml:space="preserve">ESPATULA DE METAL, 1 PULGADA </t>
  </si>
  <si>
    <t>FERR-0397</t>
  </si>
  <si>
    <t>NIPPLES DE ACERO INOXIDABLE DE 1/2 PULGADA X 2 PULGADAS CON ROSCA</t>
  </si>
  <si>
    <t>FERR-0398</t>
  </si>
  <si>
    <t>CINTA ADHESIVA DOBLE CARA (MOUNTING TAPE)</t>
  </si>
  <si>
    <t>FERR-0399</t>
  </si>
  <si>
    <t xml:space="preserve">SUJETADOR CON MATRACA 1 1/4 PULGADAS X 16.5 PIES </t>
  </si>
  <si>
    <t>FERR-0400</t>
  </si>
  <si>
    <t>ARANDELAS PLANA DE METAL DE 1 PULGADA 1 LIBRA</t>
  </si>
  <si>
    <t>FERR-0401</t>
  </si>
  <si>
    <t>TUERCA HEXAGONAL DE ACERO INOXIDABLE DE 0.2 PULGADA 1 LIBRA</t>
  </si>
  <si>
    <t>FERR-0402</t>
  </si>
  <si>
    <t>PANEL LED 2X2 PIES, 48W. CW6500K SLUMENS 4000 LM</t>
  </si>
  <si>
    <t>FERR-0403</t>
  </si>
  <si>
    <t>LAMINARIA OJO DE BUEY 2,700K, SIZE 88X65 MM, LUMENS 350 LM</t>
  </si>
  <si>
    <t>FERR-0405</t>
  </si>
  <si>
    <t>MANGUERA MULTIPROPOSITO, KIT 3/1 PARA REFRIGERANTE 410A COLOR ROJO, AMARILLO Y AZUL</t>
  </si>
  <si>
    <t>FERR-0406</t>
  </si>
  <si>
    <t xml:space="preserve">PALOMETA DE ACERO PARA AIRES ACONDICIONADO </t>
  </si>
  <si>
    <t>FERR-0407</t>
  </si>
  <si>
    <t>TOMA CORRIENTE DECORATIVO, VOLTAJE 125 VOLS, 60 HZ, 15 AMPARES, COLOR BLANCO</t>
  </si>
  <si>
    <t>FERR-0408</t>
  </si>
  <si>
    <t>PANEL LED REDONDO DE 9 WATTS, 6500 K</t>
  </si>
  <si>
    <t>FERR-0409</t>
  </si>
  <si>
    <t>PANEL LED REDONDO DE 18 WATTS, LUZ BLANCA, 6500 K</t>
  </si>
  <si>
    <t>FERR-0410</t>
  </si>
  <si>
    <t>PANEL LED REDONDO DE 12 WATTS, 6500K, LUZ BLANCA</t>
  </si>
  <si>
    <t>FERR-0411</t>
  </si>
  <si>
    <t>PANEL LED CUADRADO DE 9 WATTS, 6,500, LUZ BLANCA</t>
  </si>
  <si>
    <t>FERR-0412</t>
  </si>
  <si>
    <t>PANEL LED CUADRADO DE 12 WATTS, 6500K, LUZ BLANCA</t>
  </si>
  <si>
    <t>FERR-0413</t>
  </si>
  <si>
    <t>PANEL LED CUADRADO DE 18 WATTS LUZ BLANCA, 6500K</t>
  </si>
  <si>
    <t>FERR-0414</t>
  </si>
  <si>
    <t>DRIVER MODELO: 12-18 W, OUTPUT: DC 36-72 V 260-280 MA</t>
  </si>
  <si>
    <t>FERR-0415</t>
  </si>
  <si>
    <t>DRIVER MODEL: 18-24 W OUTPUT: DC 54-95 V 240-280 MAT 5%</t>
  </si>
  <si>
    <t>FERR-0416</t>
  </si>
  <si>
    <t>DRIVER MODEL: 48W OUTPUT: DC 60-80 V 180-265 FP 0.9</t>
  </si>
  <si>
    <t>FERR-0417</t>
  </si>
  <si>
    <t>TIJERAS DE JARDIN PARA PODAR, MANGO DE MADERA</t>
  </si>
  <si>
    <t>FERR-0418</t>
  </si>
  <si>
    <t>CAJA PLASTICA TRANSPARENTE MIDE 19 X 11.4 X 8.9 CM.  PROTECCIÓN DEL TERMOSTATO.</t>
  </si>
  <si>
    <t>FERR-0419</t>
  </si>
  <si>
    <t>BOMBA DE PRESIÓN DERTAPACAÑOS 50 LIBRA DE PRESIÓN AL VACIO</t>
  </si>
  <si>
    <t>FERR-0420</t>
  </si>
  <si>
    <t>MANGUERA REFORZADA DE AGUA  1/2 PULGADA, CONEXIÓN PLÁSTICA, 100 PIES DE LARGO</t>
  </si>
  <si>
    <t>FERR-0421</t>
  </si>
  <si>
    <t>LLAVE DE AGUA TIPO INGLESA DE 3/4 PRESIÓN DE 20 A 120 PSI. COLOR COBRE Y CIERRE ERMETICO</t>
  </si>
  <si>
    <t>FERR-0422</t>
  </si>
  <si>
    <t>PINTURA ACRILICA VERDE MANZANA 6920 (CUBETA)</t>
  </si>
  <si>
    <t>FERR-0423</t>
  </si>
  <si>
    <t>PINTURA ESMALTE INDUSTRIAL BLANCO 00 GL</t>
  </si>
  <si>
    <t>FERR-0424</t>
  </si>
  <si>
    <t>TUBO MASILLA TRANSPARENTE 10.3 ONZA (300 ML)</t>
  </si>
  <si>
    <t>FERR-0426</t>
  </si>
  <si>
    <t>HERRAMIENTAS PARA SOLDAR TUBERIA PLASTICA</t>
  </si>
  <si>
    <t>FERR-0428</t>
  </si>
  <si>
    <t>TOMA CORREIENTE COLOR NARANJA, 125  V, 60 HZ, 15 AMPERE, 3-WAY</t>
  </si>
  <si>
    <t>FERR-0429</t>
  </si>
  <si>
    <t>LLAVE DE AGUA TIPO INGLESA DE 1/2 PRESION DE 20 A 120 PSI. COLOR COBRE Y CIERRE ERMETICO.</t>
  </si>
  <si>
    <t>FERR-0430</t>
  </si>
  <si>
    <t>TORNILLOS DIABLITOS DE 1/2\"</t>
  </si>
  <si>
    <t>FERR-0431</t>
  </si>
  <si>
    <t>REGULADOR AUTOMÁTICO DE VOLTAJE</t>
  </si>
  <si>
    <t>IMPR-0020</t>
  </si>
  <si>
    <t>BANDERA DE INTERIOR CON LAZO, TAMAÑO ESTANDAR CON LOGO UITT</t>
  </si>
  <si>
    <t>IMPR-0021</t>
  </si>
  <si>
    <t>BANDERA DE EXTERIOR TAMAÑO ESTANDAR CON LOGO UITT</t>
  </si>
  <si>
    <t>IMPR-0022</t>
  </si>
  <si>
    <t>BANDERA DE EXTERIOR, TAMAÑO ESTANDAR CON LOGO CAID</t>
  </si>
  <si>
    <t>IMPR-0034</t>
  </si>
  <si>
    <t>GAFETES</t>
  </si>
  <si>
    <t>IMPR-0035</t>
  </si>
  <si>
    <t>SOBRE TIMBRADO BLANCO MEDIDA 10.5X24 CM</t>
  </si>
  <si>
    <t>JUGT-0038</t>
  </si>
  <si>
    <t xml:space="preserve">ABACO PLASTICO PARA CONTAR </t>
  </si>
  <si>
    <t>JUGT-0057</t>
  </si>
  <si>
    <t>PILA DE ARITOSJUGUETE DE MADERA</t>
  </si>
  <si>
    <t>JUGT-0061</t>
  </si>
  <si>
    <t>ROMPECABEZA DE VEHICULOS</t>
  </si>
  <si>
    <t>JUGT-0086</t>
  </si>
  <si>
    <t>PERLAS SENSORIALES LAVABLES COLOR VERDE</t>
  </si>
  <si>
    <t>JUGT-0089</t>
  </si>
  <si>
    <t xml:space="preserve">AROS GRANDES Y MEDIANOS </t>
  </si>
  <si>
    <t>JUGT-0114</t>
  </si>
  <si>
    <t xml:space="preserve">SET DE PELOTAS PLASTICAS 100/1 </t>
  </si>
  <si>
    <t>JUGT-0163</t>
  </si>
  <si>
    <t>SET DE 25/1 CARRITOS MOTRICES 12/1</t>
  </si>
  <si>
    <t>JUGT-0167</t>
  </si>
  <si>
    <t>SET DE PELOTAS DE JUGUETE PARA PISCINA</t>
  </si>
  <si>
    <t>JUGT-0181</t>
  </si>
  <si>
    <t xml:space="preserve">ROMPECABEZAS ENCAJADO DE MADERA ANIMALES DE GRANJA </t>
  </si>
  <si>
    <t>JUGT-0197</t>
  </si>
  <si>
    <t>ROMPECABEZAS ENCAJADO DE MADERA PLANOS DE 3 PIEZAS GRANJA</t>
  </si>
  <si>
    <t>JUGT-0244</t>
  </si>
  <si>
    <t>ENCAJADO PLANOS DE MADERA, 3 PIEZAS SAFARI</t>
  </si>
  <si>
    <t>JUGT-0261</t>
  </si>
  <si>
    <t>JUGUETE CUBOS DE MADERA 12 PIEZAS</t>
  </si>
  <si>
    <t>JUGT-0264</t>
  </si>
  <si>
    <t>CASA DE MUÑECA COZZY COTTAGE 23 PIEZAS</t>
  </si>
  <si>
    <t>JUGT-0267</t>
  </si>
  <si>
    <t xml:space="preserve">ROMPECABEZA ENCAJABLE VEHICULOS D EMERGENCIA  24 PIEZAS </t>
  </si>
  <si>
    <t>JUGT-0301</t>
  </si>
  <si>
    <t>ROMPECABEZAS ENCAJABLE DE MADERA DE 3 PIEZAS</t>
  </si>
  <si>
    <t>JUGT-0306</t>
  </si>
  <si>
    <t>ROMPECABEZAS ENCAJABLE GRANJA 8 PIEZAS</t>
  </si>
  <si>
    <t>JUGT-0318</t>
  </si>
  <si>
    <t xml:space="preserve">ROMPECABEZA FORMAS GEOMETRICAS DE MADERA </t>
  </si>
  <si>
    <t>JUGT-0367</t>
  </si>
  <si>
    <t>JUEGO DE MESA CONNET 4 GRID</t>
  </si>
  <si>
    <t>JUGT-0368</t>
  </si>
  <si>
    <t>SET DE DOCTOR</t>
  </si>
  <si>
    <t>JUGT-0369</t>
  </si>
  <si>
    <t>JUEGO SET 2 ATRAPA LA BOLA DE MANO</t>
  </si>
  <si>
    <t>JUGT-0370</t>
  </si>
  <si>
    <t>SET DE CACEROLA Y PARRILLADA 8 PIEZA</t>
  </si>
  <si>
    <t>JUGT-0371</t>
  </si>
  <si>
    <t>CREA Y SIRVE TU PIZZA 35 PIEZAS</t>
  </si>
  <si>
    <t>JUGT-0372</t>
  </si>
  <si>
    <t>KIT DE MASA UNICORNIO FANTASIA (6X2 OZ)</t>
  </si>
  <si>
    <t>JUGT-0373</t>
  </si>
  <si>
    <t>ROMPECABEZA ENCAJABLE CON SONIDO GRANJA 8 PIEZAS</t>
  </si>
  <si>
    <t>LIMP-0006</t>
  </si>
  <si>
    <t>DISPENSADOR DE JABON, PLASTICO 1000 ML- 34 OZ</t>
  </si>
  <si>
    <t>LIMP-0047</t>
  </si>
  <si>
    <t>ESPUMA PARA AFEITAR</t>
  </si>
  <si>
    <t>GUANTES PLASTICOS PARA LIMPIEZA TALLA (L) PARES</t>
  </si>
  <si>
    <t>LIMP-0082</t>
  </si>
  <si>
    <t>SUAPE #42</t>
  </si>
  <si>
    <t>LIMP-0091</t>
  </si>
  <si>
    <t>DISPENSADOR DE PAPEL DE BAÑO EN ACERO INOXIDABLE</t>
  </si>
  <si>
    <t>LIMP-0094</t>
  </si>
  <si>
    <t>TOALLA MICROFIBRA ROSADA 46.6 CM X 46.6 CM</t>
  </si>
  <si>
    <t>LIMP-0095</t>
  </si>
  <si>
    <t>FUNDA PLASTICA TRANSPARENTE PARA BASURA 25/1</t>
  </si>
  <si>
    <t>LIMP-0104</t>
  </si>
  <si>
    <t>DETERGENTE NEUTRO INDUSTRIAL PARA MAQUINA LIMPIA PISOS</t>
  </si>
  <si>
    <t>LIMP-0105</t>
  </si>
  <si>
    <t>ZAFACÓN DE PEDAL 15 LITROS</t>
  </si>
  <si>
    <t>FORMA MEDIANA (MISA) PAQ 100/1</t>
  </si>
  <si>
    <t>FORMA PEQUEÑA (MISA) PAQ 500/1</t>
  </si>
  <si>
    <t>ODOP-0014</t>
  </si>
  <si>
    <t>ANESTESIA TOPICA SPRAY</t>
  </si>
  <si>
    <t>VASELINA, SUSTANCIA ESPESA Y GRASOS, GEL SIN OLOR O GUSTO</t>
  </si>
  <si>
    <t>ODOP-0018</t>
  </si>
  <si>
    <t>BANDA MATRIZ</t>
  </si>
  <si>
    <t>BARNIZ DE FLUOR (BARNISH 100/1)</t>
  </si>
  <si>
    <t>ODOP-0022</t>
  </si>
  <si>
    <t>PAPEL AISLANTE AZUL</t>
  </si>
  <si>
    <t xml:space="preserve"> ALKASITE</t>
  </si>
  <si>
    <t xml:space="preserve">CLORHEXIDINA 0.12% </t>
  </si>
  <si>
    <t>ODOP-0032</t>
  </si>
  <si>
    <t>CORONA DE ACERO INOXIDABLE DIENTES DIENTE DECIDUO D4 SUPERIOR DERECHO.</t>
  </si>
  <si>
    <t>ODOP-0034</t>
  </si>
  <si>
    <t>CORONA ACERO INOXIDABLE E5 SUPERIOR DERECHO</t>
  </si>
  <si>
    <t>ODOP-0036</t>
  </si>
  <si>
    <t>CUBETA DE FLOUR. (SET ​CUBETA DE IMPRESION METALICA)</t>
  </si>
  <si>
    <t>DISPOSITIVO MIOFUNCIONAL PRIMERA ETAPA</t>
  </si>
  <si>
    <t>DISPOSITIVO MIOFUNCIONAL I3 FASE II SEGUNDA ETAPA CLASE III ANGLE SIZE MEDIANO</t>
  </si>
  <si>
    <t>DISPOSITIVO MIOFUNCIONAL I3 FASE II SEGUNDA ETAPA CLASE III ANGLE SIZE PEQUEÑO</t>
  </si>
  <si>
    <t>DISPOSITIVO MIOFUNCIONAL KI PRIMERA ETAPA CLASE I, SIZE PEQUEÑO AZUL.</t>
  </si>
  <si>
    <t>DISPOSITIVO MIOFUNCIONAL K2 SEGUNDA ETAPA CLASE I, II ANGLE SIZE PEQUEÑO</t>
  </si>
  <si>
    <t>DISPOSITIVO MIOFUNCIONAL K2 SEGUNDA ETAPA CLASE I,II ANGLE SIZE MEDIANO.</t>
  </si>
  <si>
    <t>ODOP-0046</t>
  </si>
  <si>
    <t xml:space="preserve"> DISPENSADOR DE GASA</t>
  </si>
  <si>
    <t>ODOP-0048</t>
  </si>
  <si>
    <t>ESPEJOS INTRAORALES CON MANGO NO.4</t>
  </si>
  <si>
    <t>ODOP-0049</t>
  </si>
  <si>
    <t>ESPEJOS INTRAORALES CON MANGO NO.5</t>
  </si>
  <si>
    <t>ODOP-0050</t>
  </si>
  <si>
    <t>EYECTORES DE SALIVA TRANSPARENTE</t>
  </si>
  <si>
    <t>CAMBIAR NOMBRE FRESAS REDONDAS TUNGSTENO CONTRA ÁNGULO RA-6</t>
  </si>
  <si>
    <t>FRESA REDONDA NO. 6 ALTA VELOCIDAD</t>
  </si>
  <si>
    <t>FRESAS ARKANSAS.</t>
  </si>
  <si>
    <t>ODOP-0059</t>
  </si>
  <si>
    <t xml:space="preserve"> CORONA ACERO INOXIDABLE DIENTE PERMANENTE INFERIOR DERECHA NO.6</t>
  </si>
  <si>
    <t>ODOP-0062</t>
  </si>
  <si>
    <t xml:space="preserve">FUNDAS PARA ESTERILIZAR 5 1/4 X 10 </t>
  </si>
  <si>
    <t>GORRO PRODUCTO DE BIOSEGURIDAD PARA PROTECCIÓN  100/1(GORRO TIPO ACORDEÓN)</t>
  </si>
  <si>
    <t>ODOP-0066</t>
  </si>
  <si>
    <t>GUANTES DE NITRILO SIZE M 100/1</t>
  </si>
  <si>
    <t>ODOP-0067</t>
  </si>
  <si>
    <t>GUANTES DE NITRILO SIZE S</t>
  </si>
  <si>
    <t>ODOP-0069</t>
  </si>
  <si>
    <t>AGUA BIDESTILADA GL</t>
  </si>
  <si>
    <t>ODOP-0070</t>
  </si>
  <si>
    <t xml:space="preserve"> IONOMERO (FOTOPOLIMERIZABLE) TIPO II (15G).</t>
  </si>
  <si>
    <t>ODOP-0071</t>
  </si>
  <si>
    <t>IONOMERO VIDRIO AUTOPOLIMERIZABLE (TIPO 2)</t>
  </si>
  <si>
    <t>ODOP-0073</t>
  </si>
  <si>
    <t>CORONA ACERO INOXIDABLE DIENTE PERMANENTE INFERIOR IZQUIERDO NO. 4</t>
  </si>
  <si>
    <t>ODOP-0075</t>
  </si>
  <si>
    <t>LAMPARA LED INTRAORAL USO EN ODONT</t>
  </si>
  <si>
    <t xml:space="preserve">LIQUIDO REVELADO Y FIJADO </t>
  </si>
  <si>
    <t>ALKASITE (KIT CENTION, POLVO 30G+BOTELLA LIQUIDO DE 8G)</t>
  </si>
  <si>
    <t>ODOP-0083</t>
  </si>
  <si>
    <t>MICROMOTOR COMPLETO KIT</t>
  </si>
  <si>
    <t>PAÑOS DESINFECTANTES PARA SUPERFICIES ZETA 3.</t>
  </si>
  <si>
    <t>ODOP-0086</t>
  </si>
  <si>
    <t>PAPEL AISLANTE ROSADO</t>
  </si>
  <si>
    <t>PASTA DE HIDROXIDO DE CALCIO CON IODOFORM EN JERINGA AUTOMIX.</t>
  </si>
  <si>
    <t>ODOP-0088</t>
  </si>
  <si>
    <t xml:space="preserve">PASTA PROFILACTICA </t>
  </si>
  <si>
    <t>ODOP-0095</t>
  </si>
  <si>
    <t>RESINA FLOW A2</t>
  </si>
  <si>
    <t>ODOP-0096</t>
  </si>
  <si>
    <t xml:space="preserve">RESINA JERINGA EA2 </t>
  </si>
  <si>
    <t>SEDA DENTAL (COLGATE ENCERADO)</t>
  </si>
  <si>
    <t>ODOP-0098</t>
  </si>
  <si>
    <t>SELLANTES DE FOSAS Y FISURAS (FOTOPOLIMERIZABLES)</t>
  </si>
  <si>
    <t>ABRE BOCA DE GOMA, PRESENTACIÓN 3/1</t>
  </si>
  <si>
    <t>ODOP-0107</t>
  </si>
  <si>
    <t xml:space="preserve">ABRE BOCAS TIPO MOLT METALICO </t>
  </si>
  <si>
    <t>RETRACTOR PLASTICO DE LABIOS ADULTOS (TIPO C)</t>
  </si>
  <si>
    <t>ODOP-0112</t>
  </si>
  <si>
    <t>FUJI 9 MINI P/ POSTERIOR A2 GC, AMERICA</t>
  </si>
  <si>
    <t>ODOP-0116</t>
  </si>
  <si>
    <t>BANDA CELULOIDES 50/1</t>
  </si>
  <si>
    <t>ODOP-0119</t>
  </si>
  <si>
    <t xml:space="preserve"> CADENA PARA BEBERO (PORTA BABERO)</t>
  </si>
  <si>
    <t>ODOP-0121</t>
  </si>
  <si>
    <t>CARTONES PARA RADIOGRAFIAS DE ADULTOS</t>
  </si>
  <si>
    <t>ODOP-0123</t>
  </si>
  <si>
    <t>CAVITY CONDITIONER</t>
  </si>
  <si>
    <t>ODOP-0125</t>
  </si>
  <si>
    <t>COAT</t>
  </si>
  <si>
    <t>ODOP-0127</t>
  </si>
  <si>
    <t>CONOS DE PAPEL 45-80</t>
  </si>
  <si>
    <t>ODOP-0135</t>
  </si>
  <si>
    <t>FUNDAS PARA ESTERILIZAR 3 1/2 X 9</t>
  </si>
  <si>
    <t>ODOP-0139</t>
  </si>
  <si>
    <t>FIJADOR</t>
  </si>
  <si>
    <t>ODOP-0144</t>
  </si>
  <si>
    <t>SOBRE GUANTE PLASTICO 100/1</t>
  </si>
  <si>
    <t>ODOP-0151</t>
  </si>
  <si>
    <t>PLACA RADIOGRAFICAS DEL ADULTO RX 1X100-FLOW X-RAY</t>
  </si>
  <si>
    <t>ODOP-0152</t>
  </si>
  <si>
    <t xml:space="preserve">FRESA SHOFU BLANCA </t>
  </si>
  <si>
    <t>ODOP-0153</t>
  </si>
  <si>
    <t>SET RESINAS DE COLORES A1, A2, A3</t>
  </si>
  <si>
    <t>ODOP-0154</t>
  </si>
  <si>
    <t>IONOMERO FOTO POLI SET FUJI 2 MINI IONOMERO FOTO REST A3-GC AMERICA</t>
  </si>
  <si>
    <t>ODOP-0156</t>
  </si>
  <si>
    <t>DISPOSITIVO MIOFUNCIONAL I3 PEQUEÑO, FASE 1 PRIMERA ETAPA</t>
  </si>
  <si>
    <t>ODOP-0157</t>
  </si>
  <si>
    <t>DISPOSITIVO MIOFUNCIONAL KI PRIMERA ETAPA CLASE I, SIZE PEQUEÑO ROSADO</t>
  </si>
  <si>
    <t>ODOP-0158</t>
  </si>
  <si>
    <t>DISPOSITIVO MYOFUNCIONAL K2 PEQUEÑO TRANSPARENTE</t>
  </si>
  <si>
    <t>ODOP-0159</t>
  </si>
  <si>
    <t>DETECTOR DE CARIES</t>
  </si>
  <si>
    <t>ODOP-0160</t>
  </si>
  <si>
    <t>DISPOSITIVO MIOFUNCIONAL K2 MEDIANO ROSADO</t>
  </si>
  <si>
    <t>ODOP-0166</t>
  </si>
  <si>
    <t>BROCHA PARA PROFILAXIS DE PELO CORTO BLANCA</t>
  </si>
  <si>
    <t>ODOP-0176</t>
  </si>
  <si>
    <t>CORONAS DE ACERO INOXIDABLE DIENTE DESIDUO E4 SUPERIOR DERECHO</t>
  </si>
  <si>
    <t>ODOP-0177</t>
  </si>
  <si>
    <t>CORONAS DE ACERO INOXIDABLE DIENTE DESIDUO E4 SUPERIOR IZQUIERDO</t>
  </si>
  <si>
    <t>ODOP-0178</t>
  </si>
  <si>
    <t>CORONA DE ACERO INOXIDABLE DIENTE DESIDUO D5 SUPERIOR DERECHO</t>
  </si>
  <si>
    <t>ODOP-0179</t>
  </si>
  <si>
    <t>CORONAS DE ACERO INOXIDABLE DIENTE DESIDUO D5 SUPERIOR IZQUIERDO</t>
  </si>
  <si>
    <t>ODOP-0180</t>
  </si>
  <si>
    <t>CORONA DE ACERO INOXIDABLE DIENTE DECIDUO D4 SUPERIOR DERECHO</t>
  </si>
  <si>
    <t>ODOP-0182</t>
  </si>
  <si>
    <t>PERFORADORA DE DIQUE GOMA</t>
  </si>
  <si>
    <t>ODOP-0189</t>
  </si>
  <si>
    <t>LIMAS ENDODONCIA 45-80</t>
  </si>
  <si>
    <t>ODOP-0190</t>
  </si>
  <si>
    <t>LIMAS K ENDODONCIA 15-40</t>
  </si>
  <si>
    <t>ODOP-0191</t>
  </si>
  <si>
    <t>ESPEJO INTRAORAL PARA FOTOGRAFIA. KIT DE VARIOS MODELOS DE ESPEJOS</t>
  </si>
  <si>
    <t>ODOP-0192</t>
  </si>
  <si>
    <t>TIJERA QUIRURGICA FINA</t>
  </si>
  <si>
    <t>ODOP-0198</t>
  </si>
  <si>
    <t>IONOMERO DE CEMENTACION TIPO I (15G)</t>
  </si>
  <si>
    <t>ODOP-0202</t>
  </si>
  <si>
    <t>THERACAL PT</t>
  </si>
  <si>
    <t>ODOP-0203</t>
  </si>
  <si>
    <t>COPAS DE GOMAS PARA ALGINATO</t>
  </si>
  <si>
    <t>ODOP-0208</t>
  </si>
  <si>
    <t>PISTOLA APLICADORA DE IONOMERO EN CAPSULA</t>
  </si>
  <si>
    <t>ODOP-0215</t>
  </si>
  <si>
    <t xml:space="preserve">DESINFECTANTE GERMICIDA  </t>
  </si>
  <si>
    <t>ODOP-0216</t>
  </si>
  <si>
    <t>DISCO DE PULIDO 56/1 (RESINA CON MADRIL)</t>
  </si>
  <si>
    <t>ODOP-0218</t>
  </si>
  <si>
    <t>EMPUJA BANDA DE METAL</t>
  </si>
  <si>
    <t>ODOP-0229</t>
  </si>
  <si>
    <t>PINZA PORTA RADIOGRAFIA (PORTA PLACA)</t>
  </si>
  <si>
    <t>ODOP-0230</t>
  </si>
  <si>
    <t>PORTA GRAPA</t>
  </si>
  <si>
    <t>ODOP-0231</t>
  </si>
  <si>
    <t>RESINA JERINGA EA3</t>
  </si>
  <si>
    <t>SONDAS PERIODONTAL GF WILLIAM HU FRIEDY</t>
  </si>
  <si>
    <t>PROFIJJET POLVO</t>
  </si>
  <si>
    <t>ODOP-0252</t>
  </si>
  <si>
    <t>RESINA JERINGA EA1</t>
  </si>
  <si>
    <t>ODOP-0254</t>
  </si>
  <si>
    <t>FRESAS ADIAMANTADA REDONDA GRANDE DE ALTA VELOCIDAD 023</t>
  </si>
  <si>
    <t xml:space="preserve">FRESAS ADIAMANTADA REDONDA MEDIANA DE ALTA VELOCIDAD </t>
  </si>
  <si>
    <t>CORONA ACERO INOXIDABLE DIENTE PERMANENTE INFERIOR IZQUIERDO NO 4</t>
  </si>
  <si>
    <t>FRESA ADIAMANTADA REDONDA GRANDE DE ALTA VELOCIDAD 10-14</t>
  </si>
  <si>
    <t xml:space="preserve">CORONA ACERO INOXIDABLE DIENTE PERMANENTE TAMAÑO 5 INFERIOR IZQUIERDO </t>
  </si>
  <si>
    <t>ODOP-0266</t>
  </si>
  <si>
    <t xml:space="preserve">CORONA ACERO INOXIDABLE DIENTE PERMANENTE TAMAÑO 5 INFERIOR DERECHA </t>
  </si>
  <si>
    <t>GAFAS DE PROTECCIÓN COLOR NARANJA</t>
  </si>
  <si>
    <t>ODOP-0268</t>
  </si>
  <si>
    <t>CORONA ACERO INOXIDABLE DIENTE PERMANENTE INFERIOR IZQUIERDO NO. 6</t>
  </si>
  <si>
    <t>ODOP-0281</t>
  </si>
  <si>
    <t>TOPES DE ENDODÓNTICOS DE GOMA</t>
  </si>
  <si>
    <t>ODOP0282</t>
  </si>
  <si>
    <t>LIMA DE HUESO #4</t>
  </si>
  <si>
    <t>ODOP-0283</t>
  </si>
  <si>
    <t>FRESA OPERATORIA KIT 1818 -JOTA PROTESIS FIJA. LAS FRESAS PUNTA REDONDA CÓNICA O CILINDRICO CREA PREPARACIÓNES TIPO CHAMFER</t>
  </si>
  <si>
    <t>ODOP-0284</t>
  </si>
  <si>
    <t>FRESA ADIAMANTADA REDONDA GRANDE ALTA VELOCIDAD</t>
  </si>
  <si>
    <t>ODOP-0285</t>
  </si>
  <si>
    <t>FRESA ADIAMANTADA REDONDA 018</t>
  </si>
  <si>
    <t>ODOP-0286</t>
  </si>
  <si>
    <t>TIRA DE LIJA DE POLIESTER</t>
  </si>
  <si>
    <t>ODOP-0287</t>
  </si>
  <si>
    <t>ANESTESIA 4%</t>
  </si>
  <si>
    <t>ODOP-0288</t>
  </si>
  <si>
    <t>MOTOR ENDODOCTICO ECO-ENDO APPLEDENTAL (CON LOCALIZADOR APICAL INTEGRADO, CABEZA MINI DE TITANIUM )</t>
  </si>
  <si>
    <t>ODOP-0289</t>
  </si>
  <si>
    <t>KIT CENTION (1 BOTELLA POLVO 15G + BOTELLA LIQUIDO DE 4G)</t>
  </si>
  <si>
    <t>SOBRES MANILA 17X14 PRESENTACIÓN 100/1</t>
  </si>
  <si>
    <t>OFIC-0012</t>
  </si>
  <si>
    <t>SOBRES MANILA 9 1/2 X 6 PRESENTACIÓN 100/1</t>
  </si>
  <si>
    <t xml:space="preserve">PIZARRA BLANCA MEDIDA 120 CM X 240 CM </t>
  </si>
  <si>
    <t>PALPEL SATINADO PARA IMPRIMIR 100/1 DE 24 PULG * 36 PULG</t>
  </si>
  <si>
    <t>OFIC-0046</t>
  </si>
  <si>
    <t>LIBRETA RAYADA 5X8 PULGADAS</t>
  </si>
  <si>
    <t>CINTA ADHESIVA DOBLE CARA</t>
  </si>
  <si>
    <t>OFIC-0112</t>
  </si>
  <si>
    <t>NOTAS ADHESIVAS 3X3</t>
  </si>
  <si>
    <t>SOBRES MANILA 10 X 13 500/1</t>
  </si>
  <si>
    <t>OFIC-0168</t>
  </si>
  <si>
    <t>PERFORADORA 1 HOYO</t>
  </si>
  <si>
    <t>OFIC-0173</t>
  </si>
  <si>
    <t>PILAS TIPO C 4/1</t>
  </si>
  <si>
    <t>AZÚCAR BLANCA 5LB</t>
  </si>
  <si>
    <t>SUPM-0018</t>
  </si>
  <si>
    <t>GALLETAS SALADAS 9/1</t>
  </si>
  <si>
    <t>SUPM-0020</t>
  </si>
  <si>
    <t>GALLETAS FRESA 12/1</t>
  </si>
  <si>
    <t>JUGOS TIPO MERIENDA 24/1 VARIADOS</t>
  </si>
  <si>
    <t>MEZCLA PARA TÉ FRIO 33 LT</t>
  </si>
  <si>
    <t>SUPM-0044</t>
  </si>
  <si>
    <t>PALETA TIPO BOLÓN BOOM</t>
  </si>
  <si>
    <t>SUPM-0059</t>
  </si>
  <si>
    <t>HARINA DE MAIZ 14 OZ</t>
  </si>
  <si>
    <t>SUPM-0060</t>
  </si>
  <si>
    <t>HARINA DE TRIGO 2 LB</t>
  </si>
  <si>
    <t>SUPM-0068</t>
  </si>
  <si>
    <t>JENGIBRE (1 LIB)</t>
  </si>
  <si>
    <t>SUPM-0071</t>
  </si>
  <si>
    <t>MUFFINS DE VAINILLA</t>
  </si>
  <si>
    <t>SUPM-0077</t>
  </si>
  <si>
    <t>GALLETAS DE AVENA RECIEN HORNEADAS  24/1</t>
  </si>
  <si>
    <t>SUPM-0081</t>
  </si>
  <si>
    <t>PALOMITAS DE MAIZ PARA MICROONDAS, PRESENTACIÓN 3/1</t>
  </si>
  <si>
    <t>SUPM-0091</t>
  </si>
  <si>
    <t>SEMILLAS DE PISTACHO PAQUETE DE 32 OZ</t>
  </si>
  <si>
    <t>SUPM-0092</t>
  </si>
  <si>
    <t>SEMILLAS DE CAJUIL FRASCO DE 32 OZ</t>
  </si>
  <si>
    <t>SUPM-0093</t>
  </si>
  <si>
    <t>SEMILLAS DE ALMENDRA PAQUETE DE 32 OZ</t>
  </si>
  <si>
    <t>SUPM-0094</t>
  </si>
  <si>
    <t>AZUCAR CREMA 2 LB</t>
  </si>
  <si>
    <t>TONER 80A NEGRO</t>
  </si>
  <si>
    <t>TONER AMARILLO CF402A (201A )</t>
  </si>
  <si>
    <t>TONER NEGRO CF400A (201A)</t>
  </si>
  <si>
    <t>TOALLA HUMEDA PARA BEBE SIN FRAGANCIA 100/1</t>
  </si>
  <si>
    <t>TERP-0065</t>
  </si>
  <si>
    <t>CAPODASTRO</t>
  </si>
  <si>
    <t>TERP-0067</t>
  </si>
  <si>
    <t>GUITARRA ELECTROACÚSTICA</t>
  </si>
  <si>
    <t>TERP-0068</t>
  </si>
  <si>
    <t>TARJETA DIDACTICA CON PATRON DE FAMILIA DE 3 OSOS</t>
  </si>
  <si>
    <t>TERP-0069</t>
  </si>
  <si>
    <t>TARJETA DIDACTICA DE RESINA BOTÓN GRANDE 4 AGUJEROS</t>
  </si>
  <si>
    <t>TERP-0070</t>
  </si>
  <si>
    <t xml:space="preserve">JUGUETE DE HABILIDADES, ARAÑA CON BOTONES DE COLORES </t>
  </si>
  <si>
    <t>TERP-0072</t>
  </si>
  <si>
    <t>MONOFILAMENTOS PARA EVALUAR SENSIBILIDAD</t>
  </si>
  <si>
    <t>TERP-0074</t>
  </si>
  <si>
    <t>JUGUETES DE HABLILIDADES 30 PIEZAS FORMAS GEOMETRICAS EN CAJA DE MADERA.</t>
  </si>
  <si>
    <t>TERP-0075</t>
  </si>
  <si>
    <t>JUGUETES DE HABILIDADES FARM LACING BEADS, 13 CUENTAS DE MADERA Y CIERRE RESISTENTE.</t>
  </si>
  <si>
    <t>TERP-0076</t>
  </si>
  <si>
    <t xml:space="preserve">JUGUETES DE HABILIDADES JUEGO DE ADIVINANZAS 30 OBJETOS PARA TOCAR Y EXPLORAR </t>
  </si>
  <si>
    <t>TERP-0077</t>
  </si>
  <si>
    <t>JUGUETE DE HABILIDADES PINZAS GRANDES 12 PIEZAS</t>
  </si>
  <si>
    <t>TERP-0078</t>
  </si>
  <si>
    <t xml:space="preserve">JUGUETES DE HABILIDADES CESTA DE FRUTAS </t>
  </si>
  <si>
    <t>TERP-0079</t>
  </si>
  <si>
    <t>JUGUETES DE HABILIDADES PLATOS COLORIDOS 24 PZ</t>
  </si>
  <si>
    <t>TERP-0080</t>
  </si>
  <si>
    <t>CAJA CON TAPA TRANSPARENTE 15.5 CUARTO DE GALON CIERRE GRIS</t>
  </si>
  <si>
    <t>TERP-0081</t>
  </si>
  <si>
    <t xml:space="preserve">TUNEL DE GATEO </t>
  </si>
  <si>
    <t>TERP-0082</t>
  </si>
  <si>
    <t>TERMOMETRO CLINICO DIGITAL PARA BEBE</t>
  </si>
  <si>
    <t>TERP-0083</t>
  </si>
  <si>
    <t>PIZZARA MAGNETICA INFANTIL FORMA DE MESA</t>
  </si>
  <si>
    <t>PIZARRA MAGICA MAGNETICA 35X28 CM. CON 5 SELLOS Y 4 PIZARRAS ADICIONELES</t>
  </si>
  <si>
    <t>TERP-0087</t>
  </si>
  <si>
    <t>CAJA CON TAPA TRANSPARENTE 26.1 x 16.25 x 13.5 pulgadas.</t>
  </si>
  <si>
    <t>TERP-0088</t>
  </si>
  <si>
    <t>CAJA TRANSPARENTE GRANDE 33 x 20,13 x 13,5.</t>
  </si>
  <si>
    <t>LIBRO APRENDIZAJE MIS PRIMERAS PALABRAS ABC</t>
  </si>
  <si>
    <t>TERP-0176</t>
  </si>
  <si>
    <t>KIT DE ESTIMULACIÓN ORAL, USO NUTRICIÓN</t>
  </si>
  <si>
    <t>TERP-0377</t>
  </si>
  <si>
    <t>TRAJE DE BAÑO FEMENINO TALLA M</t>
  </si>
  <si>
    <t>TERP-0378</t>
  </si>
  <si>
    <t>TRAJE DE BAÑO FEMENINO TALLA L</t>
  </si>
  <si>
    <t>TERP-0395</t>
  </si>
  <si>
    <t>LIBRO A DORMIR</t>
  </si>
  <si>
    <t>TERP-0459</t>
  </si>
  <si>
    <t>LIBRO LOS PEQUES DESCUBRIMOS NUESTRAS EMOCIONES</t>
  </si>
  <si>
    <t>TERP-0460</t>
  </si>
  <si>
    <t xml:space="preserve">LIBRO RATÓN Y LOS NÚMEROS </t>
  </si>
  <si>
    <t>TERP-0462</t>
  </si>
  <si>
    <t>LIBRO DE CUENTO BLANCA NIEVES Y LOS SIETE ENENOS</t>
  </si>
  <si>
    <t>TERP-0463</t>
  </si>
  <si>
    <t>LIBRO DE CUENTO COLORES, FORMAS Y ANIMALES</t>
  </si>
  <si>
    <t>TERP-0464</t>
  </si>
  <si>
    <t>KIT DE DIAGNÓSTICO NEUROLÓGICO 6/1 (2-DIAPASONES, 1-AGUJA, 1-RUEDA DE WARTENBERG, 1- MARTILLO DE REFLEJOS, 1-TIJERAS)</t>
  </si>
  <si>
    <t>TERP-0469</t>
  </si>
  <si>
    <t>COLLAR DE NATACIÓN DE ESPUMA AJUSTABLE PARA ADULTO</t>
  </si>
  <si>
    <t>TERP-0471</t>
  </si>
  <si>
    <t>COLCHONETA PARA DEPORTE</t>
  </si>
  <si>
    <t>PEAR-0158978498</t>
  </si>
  <si>
    <t>WISC-V RECORD FORMS QTY 25 (PRINT)</t>
  </si>
  <si>
    <t>PEAR-0158978501</t>
  </si>
  <si>
    <t>WISC-V RESPONSE BOOKLET 1 QTY 25 (PRINT)</t>
  </si>
  <si>
    <t>PEAR-015897851X</t>
  </si>
  <si>
    <t>WISC-V RESPONSE BOOKLET 2 QTY 25 (PRINT)</t>
  </si>
  <si>
    <t>PEAR-0158984986</t>
  </si>
  <si>
    <t>WPPSI-IV RECORD FORMS AGES 2:6 - 3:11 QTY 25 (PRINT)</t>
  </si>
  <si>
    <t>PEAR-0158984994</t>
  </si>
  <si>
    <t>WPPSI-IV RECORD FORMS AGES 4:0 - 7:7 QTY 25 (PRINT)</t>
  </si>
  <si>
    <t>PEAR-015898501X</t>
  </si>
  <si>
    <t>WPPSI-IV RESPONSE BOOKLET 3 QTY 25 (PRINT)</t>
  </si>
  <si>
    <t>PEAR-0158985028</t>
  </si>
  <si>
    <t>WPPSI-IV RESPONSE BOOKLET 2 QTY 25 (PRINT)</t>
  </si>
  <si>
    <t>PEAR-01589985001</t>
  </si>
  <si>
    <t>WPPSI-IV RESPONSE BOOKLET 1 QTY 25 (PRINT)</t>
  </si>
  <si>
    <t>W-472A</t>
  </si>
  <si>
    <t>CARS-2 STANDARD VERSION RATING BOOKLET (PACK OF 25)</t>
  </si>
  <si>
    <t>W-472B</t>
  </si>
  <si>
    <t>CARS-2 HIGH FUNCTIONING VERSION RATING BOOKLET (PACK OF 25)</t>
  </si>
  <si>
    <t>W-608E</t>
  </si>
  <si>
    <t xml:space="preserve">SRS-2 SPANISH PRESCHOOL AUTOSCORE FORM. AGES 2.5 - 4.5 YEARS (PACK OF 25) </t>
  </si>
  <si>
    <t>PEAR-31328</t>
  </si>
  <si>
    <t>Encargada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</si>
</sst>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rgb="FFFFFFFF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u val="singleAccounting"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9BC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/>
    <xf numFmtId="0" fontId="5" fillId="0" borderId="0" xfId="0" applyFont="1"/>
    <xf numFmtId="4" fontId="5" fillId="3" borderId="0" xfId="0" applyNumberFormat="1" applyFont="1" applyFill="1"/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43" fontId="8" fillId="0" borderId="3" xfId="1" applyFont="1" applyBorder="1" applyAlignment="1">
      <alignment horizontal="center" vertical="center"/>
    </xf>
    <xf numFmtId="164" fontId="3" fillId="3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5" fillId="3" borderId="0" xfId="0" applyNumberFormat="1" applyFont="1" applyFill="1"/>
    <xf numFmtId="164" fontId="5" fillId="0" borderId="0" xfId="0" applyNumberFormat="1" applyFont="1"/>
    <xf numFmtId="43" fontId="5" fillId="0" borderId="0" xfId="1" applyFont="1"/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/>
    </xf>
    <xf numFmtId="43" fontId="5" fillId="0" borderId="0" xfId="0" applyNumberFormat="1" applyFont="1"/>
    <xf numFmtId="15" fontId="8" fillId="0" borderId="3" xfId="0" applyNumberFormat="1" applyFont="1" applyBorder="1" applyAlignment="1">
      <alignment horizontal="center" vertical="center"/>
    </xf>
    <xf numFmtId="15" fontId="8" fillId="0" borderId="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6" fillId="0" borderId="0" xfId="0" applyNumberFormat="1" applyFont="1"/>
    <xf numFmtId="165" fontId="6" fillId="0" borderId="0" xfId="0" applyNumberFormat="1" applyFont="1"/>
    <xf numFmtId="2" fontId="8" fillId="0" borderId="3" xfId="0" applyNumberFormat="1" applyFont="1" applyBorder="1" applyAlignment="1">
      <alignment horizontal="center" vertical="center"/>
    </xf>
    <xf numFmtId="44" fontId="9" fillId="0" borderId="0" xfId="2" applyFont="1" applyAlignment="1">
      <alignment vertical="center"/>
    </xf>
    <xf numFmtId="44" fontId="3" fillId="3" borderId="0" xfId="0" applyNumberFormat="1" applyFont="1" applyFill="1"/>
    <xf numFmtId="44" fontId="1" fillId="2" borderId="1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8" fillId="0" borderId="3" xfId="1" applyNumberFormat="1" applyFont="1" applyBorder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right" vertical="center"/>
    </xf>
    <xf numFmtId="44" fontId="3" fillId="3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5" fillId="0" borderId="0" xfId="0" applyNumberFormat="1" applyFont="1"/>
    <xf numFmtId="44" fontId="8" fillId="0" borderId="3" xfId="1" applyNumberFormat="1" applyFont="1" applyFill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44" fontId="5" fillId="3" borderId="3" xfId="0" applyNumberFormat="1" applyFont="1" applyFill="1" applyBorder="1" applyAlignment="1">
      <alignment horizontal="center" vertical="center" wrapText="1"/>
    </xf>
    <xf numFmtId="44" fontId="5" fillId="3" borderId="3" xfId="1" applyNumberFormat="1" applyFont="1" applyFill="1" applyBorder="1" applyAlignment="1" applyProtection="1">
      <alignment vertical="center" wrapText="1"/>
      <protection locked="0"/>
    </xf>
    <xf numFmtId="44" fontId="5" fillId="0" borderId="3" xfId="1" applyNumberFormat="1" applyFont="1" applyBorder="1" applyAlignment="1" applyProtection="1">
      <alignment vertical="center" wrapText="1"/>
      <protection locked="0"/>
    </xf>
    <xf numFmtId="44" fontId="6" fillId="0" borderId="3" xfId="1" applyNumberFormat="1" applyFont="1" applyBorder="1"/>
    <xf numFmtId="44" fontId="2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3" fontId="8" fillId="0" borderId="3" xfId="1" applyFont="1" applyBorder="1" applyAlignment="1">
      <alignment vertical="center"/>
    </xf>
    <xf numFmtId="0" fontId="3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5" fontId="8" fillId="0" borderId="0" xfId="0" applyNumberFormat="1" applyFont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2" xfId="4" xr:uid="{06317547-0FBE-4332-A176-1C6EF9809652}"/>
    <cellStyle name="Normal" xfId="0" builtinId="0"/>
    <cellStyle name="Normal 2" xfId="3" xr:uid="{AE51A801-9056-47CB-8C61-08396C148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3261D15-C6F8-41EC-A20A-97FDFC14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595312</xdr:colOff>
      <xdr:row>0</xdr:row>
      <xdr:rowOff>95250</xdr:rowOff>
    </xdr:from>
    <xdr:to>
      <xdr:col>6</xdr:col>
      <xdr:colOff>1107122</xdr:colOff>
      <xdr:row>6</xdr:row>
      <xdr:rowOff>78105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E480338-D574-4BCF-AC6A-196B77597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9196387" y="95250"/>
          <a:ext cx="227393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54FFF19-26D1-4836-B846-22A9FED1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766762</xdr:colOff>
      <xdr:row>0</xdr:row>
      <xdr:rowOff>95250</xdr:rowOff>
    </xdr:from>
    <xdr:to>
      <xdr:col>6</xdr:col>
      <xdr:colOff>1269047</xdr:colOff>
      <xdr:row>6</xdr:row>
      <xdr:rowOff>78105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AAE22A-33EA-4619-A815-4BDCC1F1F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7405687" y="95250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BE2512F-2EC7-4A85-89E8-5305A8D5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259397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F1E8BFA-75FF-4886-9A80-2133D7D2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8751545-12AF-4EF8-97C4-F22213EE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173672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CC7AAFA-5161-4D6B-8C11-243A5CEC4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275273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E817123-F3C5-4A97-B6F4-DA967B59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18223" cy="1174115"/>
        </a:xfrm>
        <a:prstGeom prst="rect">
          <a:avLst/>
        </a:prstGeom>
      </xdr:spPr>
    </xdr:pic>
    <xdr:clientData/>
  </xdr:twoCellAnchor>
  <xdr:twoCellAnchor editAs="oneCell">
    <xdr:from>
      <xdr:col>4</xdr:col>
      <xdr:colOff>900112</xdr:colOff>
      <xdr:row>0</xdr:row>
      <xdr:rowOff>114300</xdr:rowOff>
    </xdr:from>
    <xdr:to>
      <xdr:col>6</xdr:col>
      <xdr:colOff>1173797</xdr:colOff>
      <xdr:row>6</xdr:row>
      <xdr:rowOff>97155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1AFAE300-BCAC-4038-B5CD-B77F57F6F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110537" y="11430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275273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619D6C6-6636-4C7F-94E2-7A65A65A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335597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212887D-512B-42F6-8D4D-4A9B20CEB5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119177</xdr:rowOff>
    </xdr:from>
    <xdr:to>
      <xdr:col>1</xdr:col>
      <xdr:colOff>1147763</xdr:colOff>
      <xdr:row>6</xdr:row>
      <xdr:rowOff>154938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97D7BD8-5E69-4080-8AFA-AAE53C45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9" y="119177"/>
          <a:ext cx="1071562" cy="1121611"/>
        </a:xfrm>
        <a:prstGeom prst="rect">
          <a:avLst/>
        </a:prstGeom>
      </xdr:spPr>
    </xdr:pic>
    <xdr:clientData/>
  </xdr:twoCellAnchor>
  <xdr:twoCellAnchor editAs="oneCell">
    <xdr:from>
      <xdr:col>2</xdr:col>
      <xdr:colOff>879874</xdr:colOff>
      <xdr:row>1</xdr:row>
      <xdr:rowOff>112916</xdr:rowOff>
    </xdr:from>
    <xdr:to>
      <xdr:col>2</xdr:col>
      <xdr:colOff>2671761</xdr:colOff>
      <xdr:row>6</xdr:row>
      <xdr:rowOff>119062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F29EC4-FE17-4976-B6FE-91F255C1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5718574" y="303416"/>
          <a:ext cx="1791887" cy="958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232CA90-B4EE-4667-A17E-6EE23809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957262</xdr:colOff>
      <xdr:row>0</xdr:row>
      <xdr:rowOff>28575</xdr:rowOff>
    </xdr:from>
    <xdr:to>
      <xdr:col>6</xdr:col>
      <xdr:colOff>1240472</xdr:colOff>
      <xdr:row>6</xdr:row>
      <xdr:rowOff>11430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D5EB18-A77E-43F7-A2A4-0268F3CD8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958262" y="28575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2C9404-E1FB-4C18-8CBB-E8415B24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995362</xdr:colOff>
      <xdr:row>0</xdr:row>
      <xdr:rowOff>57150</xdr:rowOff>
    </xdr:from>
    <xdr:to>
      <xdr:col>7</xdr:col>
      <xdr:colOff>211772</xdr:colOff>
      <xdr:row>6</xdr:row>
      <xdr:rowOff>40005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DEB6FFC6-C66E-40CD-AA53-EC1B115C8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0272712" y="5715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CD5EF1-B58C-4A5F-BB9C-CC8A6C01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316547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2BD86AE8-AEA8-46BC-A108-37F68FC0B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F2F4C0-F507-4F90-AFB9-D861C9E5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1154747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04918EC-F4CC-4138-8912-778723BB9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1D262E5-8402-406E-80D8-BB61F91A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211772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47ECFC7-C586-4BDF-B8EE-450B6C042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B4F6B72-83ED-40CC-90F7-CD3FB425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3ABA91FB-A114-4544-8CDC-E729F64A6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EE67A0-C477-48E6-B4FD-9E8E278A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1FB0FB5-3CF8-4050-9B06-0E2F21EEC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B98F2AB-52DB-465C-B6CC-F64B51ED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411797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F8DCDF5-C846-453C-85F5-513BBDF20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5765-427E-4ECE-8AE5-7EEFCFC675EC}">
  <dimension ref="A1:AS231"/>
  <sheetViews>
    <sheetView workbookViewId="0">
      <selection activeCell="A98" sqref="A98:C9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7.42578125" style="10" customWidth="1"/>
    <col min="4" max="4" width="62.28515625" style="10" customWidth="1"/>
    <col min="5" max="5" width="15" style="10" customWidth="1"/>
    <col min="6" max="6" width="11.42578125" style="54"/>
    <col min="7" max="7" width="19.28515625" style="54" customWidth="1"/>
    <col min="8" max="16384" width="11.42578125" style="10"/>
  </cols>
  <sheetData>
    <row r="1" spans="1:45" x14ac:dyDescent="0.25">
      <c r="A1" s="2"/>
      <c r="B1" s="2"/>
      <c r="C1" s="2"/>
      <c r="D1" s="2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2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2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2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34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x14ac:dyDescent="0.25">
      <c r="A9" s="31">
        <v>45622</v>
      </c>
      <c r="B9" s="31">
        <f t="shared" ref="B9:B40" si="0">+A9</f>
        <v>45622</v>
      </c>
      <c r="C9" s="35" t="s">
        <v>136</v>
      </c>
      <c r="D9" s="35" t="s">
        <v>137</v>
      </c>
      <c r="E9" s="35">
        <v>132</v>
      </c>
      <c r="F9" s="47">
        <v>28</v>
      </c>
      <c r="G9" s="48">
        <f t="shared" ref="G9:G40" si="1">+F9*E9</f>
        <v>3696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x14ac:dyDescent="0.25">
      <c r="A10" s="31">
        <v>45617</v>
      </c>
      <c r="B10" s="31">
        <f t="shared" si="0"/>
        <v>45617</v>
      </c>
      <c r="C10" s="35" t="s">
        <v>64</v>
      </c>
      <c r="D10" s="35" t="s">
        <v>138</v>
      </c>
      <c r="E10" s="35">
        <v>244</v>
      </c>
      <c r="F10" s="47">
        <v>15.88</v>
      </c>
      <c r="G10" s="48">
        <f t="shared" si="1"/>
        <v>3874.7200000000003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x14ac:dyDescent="0.25">
      <c r="A11" s="31">
        <v>45617</v>
      </c>
      <c r="B11" s="31">
        <f t="shared" si="0"/>
        <v>45617</v>
      </c>
      <c r="C11" s="35" t="s">
        <v>79</v>
      </c>
      <c r="D11" s="35" t="s">
        <v>139</v>
      </c>
      <c r="E11" s="35">
        <v>60</v>
      </c>
      <c r="F11" s="47">
        <v>46.61</v>
      </c>
      <c r="G11" s="48">
        <f t="shared" si="1"/>
        <v>2796.6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x14ac:dyDescent="0.25">
      <c r="A12" s="31">
        <v>45617</v>
      </c>
      <c r="B12" s="31">
        <f t="shared" si="0"/>
        <v>45617</v>
      </c>
      <c r="C12" s="35" t="s">
        <v>80</v>
      </c>
      <c r="D12" s="35" t="s">
        <v>140</v>
      </c>
      <c r="E12" s="35">
        <v>126</v>
      </c>
      <c r="F12" s="47">
        <v>55.08</v>
      </c>
      <c r="G12" s="48">
        <f t="shared" si="1"/>
        <v>6940.08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x14ac:dyDescent="0.25">
      <c r="A13" s="31">
        <v>45617</v>
      </c>
      <c r="B13" s="31">
        <f t="shared" si="0"/>
        <v>45617</v>
      </c>
      <c r="C13" s="35" t="s">
        <v>84</v>
      </c>
      <c r="D13" s="35" t="s">
        <v>141</v>
      </c>
      <c r="E13" s="35">
        <v>260</v>
      </c>
      <c r="F13" s="47">
        <v>83.5</v>
      </c>
      <c r="G13" s="48">
        <f t="shared" si="1"/>
        <v>21710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x14ac:dyDescent="0.25">
      <c r="A14" s="31">
        <v>45617</v>
      </c>
      <c r="B14" s="31">
        <f t="shared" si="0"/>
        <v>45617</v>
      </c>
      <c r="C14" s="35" t="s">
        <v>85</v>
      </c>
      <c r="D14" s="35" t="s">
        <v>142</v>
      </c>
      <c r="E14" s="35">
        <v>6</v>
      </c>
      <c r="F14" s="47">
        <v>35.590000000000003</v>
      </c>
      <c r="G14" s="48">
        <f t="shared" si="1"/>
        <v>213.54000000000002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1">
        <v>45617</v>
      </c>
      <c r="B15" s="31">
        <f t="shared" si="0"/>
        <v>45617</v>
      </c>
      <c r="C15" s="35" t="s">
        <v>86</v>
      </c>
      <c r="D15" s="35" t="s">
        <v>143</v>
      </c>
      <c r="E15" s="35">
        <v>102</v>
      </c>
      <c r="F15" s="47">
        <v>42.37</v>
      </c>
      <c r="G15" s="48">
        <f t="shared" si="1"/>
        <v>4321.74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1">
        <v>45740</v>
      </c>
      <c r="B16" s="31">
        <f t="shared" si="0"/>
        <v>45740</v>
      </c>
      <c r="C16" s="35" t="s">
        <v>1815</v>
      </c>
      <c r="D16" s="35" t="s">
        <v>1816</v>
      </c>
      <c r="E16" s="35">
        <v>253</v>
      </c>
      <c r="F16" s="47">
        <v>199.15</v>
      </c>
      <c r="G16" s="48">
        <f t="shared" si="1"/>
        <v>50384.950000000004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1">
        <v>45737</v>
      </c>
      <c r="B17" s="31">
        <f t="shared" si="0"/>
        <v>45737</v>
      </c>
      <c r="C17" s="35" t="s">
        <v>88</v>
      </c>
      <c r="D17" s="35" t="s">
        <v>144</v>
      </c>
      <c r="E17" s="35">
        <v>89</v>
      </c>
      <c r="F17" s="47">
        <v>115.25</v>
      </c>
      <c r="G17" s="48">
        <f t="shared" si="1"/>
        <v>10257.25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1">
        <v>45617</v>
      </c>
      <c r="B18" s="31">
        <f t="shared" si="0"/>
        <v>45617</v>
      </c>
      <c r="C18" s="35" t="s">
        <v>82</v>
      </c>
      <c r="D18" s="35" t="s">
        <v>83</v>
      </c>
      <c r="E18" s="35">
        <v>125</v>
      </c>
      <c r="F18" s="47">
        <v>15.68</v>
      </c>
      <c r="G18" s="48">
        <f t="shared" si="1"/>
        <v>1960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1">
        <v>45747</v>
      </c>
      <c r="B19" s="31">
        <f t="shared" si="0"/>
        <v>45747</v>
      </c>
      <c r="C19" s="35" t="s">
        <v>145</v>
      </c>
      <c r="D19" s="35" t="s">
        <v>1817</v>
      </c>
      <c r="E19" s="35">
        <v>2</v>
      </c>
      <c r="F19" s="47">
        <v>2122.0300000000002</v>
      </c>
      <c r="G19" s="48">
        <f t="shared" si="1"/>
        <v>4244.0600000000004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1">
        <v>45747</v>
      </c>
      <c r="B20" s="31">
        <f t="shared" si="0"/>
        <v>45747</v>
      </c>
      <c r="C20" s="35" t="s">
        <v>1818</v>
      </c>
      <c r="D20" s="35" t="s">
        <v>1819</v>
      </c>
      <c r="E20" s="35">
        <v>3</v>
      </c>
      <c r="F20" s="47">
        <v>3771.53</v>
      </c>
      <c r="G20" s="48">
        <f t="shared" si="1"/>
        <v>11314.59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1">
        <v>45616</v>
      </c>
      <c r="B21" s="31">
        <f t="shared" si="0"/>
        <v>45616</v>
      </c>
      <c r="C21" s="35" t="s">
        <v>146</v>
      </c>
      <c r="D21" s="35" t="s">
        <v>2225</v>
      </c>
      <c r="E21" s="35">
        <v>140</v>
      </c>
      <c r="F21" s="47">
        <v>70</v>
      </c>
      <c r="G21" s="48">
        <f t="shared" si="1"/>
        <v>9800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1">
        <v>45281</v>
      </c>
      <c r="B22" s="31">
        <f t="shared" si="0"/>
        <v>45281</v>
      </c>
      <c r="C22" s="35" t="s">
        <v>147</v>
      </c>
      <c r="D22" s="35" t="s">
        <v>2181</v>
      </c>
      <c r="E22" s="35">
        <v>14</v>
      </c>
      <c r="F22" s="47">
        <v>695</v>
      </c>
      <c r="G22" s="48">
        <f t="shared" si="1"/>
        <v>9730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1">
        <v>45734</v>
      </c>
      <c r="B23" s="31">
        <f t="shared" si="0"/>
        <v>45734</v>
      </c>
      <c r="C23" s="35" t="s">
        <v>148</v>
      </c>
      <c r="D23" s="35" t="s">
        <v>149</v>
      </c>
      <c r="E23" s="35">
        <v>10</v>
      </c>
      <c r="F23" s="47">
        <v>1168.2</v>
      </c>
      <c r="G23" s="48">
        <f t="shared" si="1"/>
        <v>11682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1">
        <v>45736</v>
      </c>
      <c r="B24" s="31">
        <f t="shared" si="0"/>
        <v>45736</v>
      </c>
      <c r="C24" s="35" t="s">
        <v>150</v>
      </c>
      <c r="D24" s="35" t="s">
        <v>151</v>
      </c>
      <c r="E24" s="35">
        <v>8</v>
      </c>
      <c r="F24" s="47">
        <v>1200</v>
      </c>
      <c r="G24" s="48">
        <f t="shared" si="1"/>
        <v>9600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1">
        <v>45461</v>
      </c>
      <c r="B25" s="31">
        <f t="shared" si="0"/>
        <v>45461</v>
      </c>
      <c r="C25" s="35" t="s">
        <v>152</v>
      </c>
      <c r="D25" s="35" t="s">
        <v>153</v>
      </c>
      <c r="E25" s="35">
        <v>10</v>
      </c>
      <c r="F25" s="47">
        <v>2447.0300000000002</v>
      </c>
      <c r="G25" s="48">
        <f t="shared" si="1"/>
        <v>24470.300000000003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1">
        <v>45461</v>
      </c>
      <c r="B26" s="31">
        <f t="shared" si="0"/>
        <v>45461</v>
      </c>
      <c r="C26" s="35" t="s">
        <v>154</v>
      </c>
      <c r="D26" s="35" t="s">
        <v>1352</v>
      </c>
      <c r="E26" s="35">
        <v>10</v>
      </c>
      <c r="F26" s="47">
        <v>125</v>
      </c>
      <c r="G26" s="48">
        <f t="shared" si="1"/>
        <v>1250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1">
        <v>45069</v>
      </c>
      <c r="B27" s="31">
        <f t="shared" si="0"/>
        <v>45069</v>
      </c>
      <c r="C27" s="35" t="s">
        <v>155</v>
      </c>
      <c r="D27" s="35" t="s">
        <v>1353</v>
      </c>
      <c r="E27" s="35">
        <v>442</v>
      </c>
      <c r="F27" s="47">
        <v>85</v>
      </c>
      <c r="G27" s="48">
        <f t="shared" si="1"/>
        <v>37570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31">
        <v>45736</v>
      </c>
      <c r="B28" s="31">
        <f t="shared" si="0"/>
        <v>45736</v>
      </c>
      <c r="C28" s="35" t="s">
        <v>156</v>
      </c>
      <c r="D28" s="35" t="s">
        <v>157</v>
      </c>
      <c r="E28" s="35">
        <v>36</v>
      </c>
      <c r="F28" s="47">
        <v>85</v>
      </c>
      <c r="G28" s="48">
        <f t="shared" si="1"/>
        <v>3060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31">
        <v>45458</v>
      </c>
      <c r="B29" s="31">
        <f t="shared" si="0"/>
        <v>45458</v>
      </c>
      <c r="C29" s="35" t="s">
        <v>158</v>
      </c>
      <c r="D29" s="35" t="s">
        <v>159</v>
      </c>
      <c r="E29" s="35">
        <v>50</v>
      </c>
      <c r="F29" s="47">
        <v>731</v>
      </c>
      <c r="G29" s="48">
        <f t="shared" si="1"/>
        <v>36550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31">
        <v>45751</v>
      </c>
      <c r="B30" s="31">
        <f t="shared" si="0"/>
        <v>45751</v>
      </c>
      <c r="C30" s="35" t="s">
        <v>87</v>
      </c>
      <c r="D30" s="35" t="s">
        <v>160</v>
      </c>
      <c r="E30" s="35">
        <v>40</v>
      </c>
      <c r="F30" s="47">
        <v>130.5</v>
      </c>
      <c r="G30" s="48">
        <f t="shared" si="1"/>
        <v>5220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31">
        <v>45281</v>
      </c>
      <c r="B31" s="31">
        <f t="shared" si="0"/>
        <v>45281</v>
      </c>
      <c r="C31" s="35" t="s">
        <v>1820</v>
      </c>
      <c r="D31" s="35" t="s">
        <v>1821</v>
      </c>
      <c r="E31" s="35">
        <v>6</v>
      </c>
      <c r="F31" s="47">
        <v>356</v>
      </c>
      <c r="G31" s="48">
        <f t="shared" si="1"/>
        <v>2136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31">
        <v>45063</v>
      </c>
      <c r="B32" s="31">
        <f t="shared" si="0"/>
        <v>45063</v>
      </c>
      <c r="C32" s="35" t="s">
        <v>161</v>
      </c>
      <c r="D32" s="35" t="s">
        <v>162</v>
      </c>
      <c r="E32" s="35">
        <v>6</v>
      </c>
      <c r="F32" s="47">
        <v>70</v>
      </c>
      <c r="G32" s="48">
        <f t="shared" si="1"/>
        <v>420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31">
        <v>45448</v>
      </c>
      <c r="B33" s="31">
        <f t="shared" si="0"/>
        <v>45448</v>
      </c>
      <c r="C33" s="35" t="s">
        <v>1903</v>
      </c>
      <c r="D33" s="35" t="s">
        <v>1904</v>
      </c>
      <c r="E33" s="35">
        <v>55</v>
      </c>
      <c r="F33" s="47">
        <v>219</v>
      </c>
      <c r="G33" s="48">
        <f t="shared" si="1"/>
        <v>12045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31">
        <v>45447</v>
      </c>
      <c r="B34" s="31">
        <f t="shared" si="0"/>
        <v>45447</v>
      </c>
      <c r="C34" s="35" t="s">
        <v>163</v>
      </c>
      <c r="D34" s="35" t="s">
        <v>164</v>
      </c>
      <c r="E34" s="35">
        <v>4</v>
      </c>
      <c r="F34" s="47">
        <v>315</v>
      </c>
      <c r="G34" s="48">
        <f t="shared" si="1"/>
        <v>1260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31">
        <v>45281</v>
      </c>
      <c r="B35" s="31">
        <f t="shared" si="0"/>
        <v>45281</v>
      </c>
      <c r="C35" s="35" t="s">
        <v>165</v>
      </c>
      <c r="D35" s="35" t="s">
        <v>166</v>
      </c>
      <c r="E35" s="35">
        <v>1</v>
      </c>
      <c r="F35" s="47">
        <v>170</v>
      </c>
      <c r="G35" s="48">
        <f t="shared" si="1"/>
        <v>170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31">
        <v>45378</v>
      </c>
      <c r="B36" s="31">
        <f t="shared" si="0"/>
        <v>45378</v>
      </c>
      <c r="C36" s="35" t="s">
        <v>167</v>
      </c>
      <c r="D36" s="35" t="s">
        <v>168</v>
      </c>
      <c r="E36" s="35">
        <v>7</v>
      </c>
      <c r="F36" s="47">
        <v>325</v>
      </c>
      <c r="G36" s="48">
        <f t="shared" si="1"/>
        <v>2275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31">
        <v>45617</v>
      </c>
      <c r="B37" s="31">
        <f t="shared" si="0"/>
        <v>45617</v>
      </c>
      <c r="C37" s="35" t="s">
        <v>169</v>
      </c>
      <c r="D37" s="35" t="s">
        <v>170</v>
      </c>
      <c r="E37" s="35">
        <v>2</v>
      </c>
      <c r="F37" s="47">
        <v>150</v>
      </c>
      <c r="G37" s="48">
        <f t="shared" si="1"/>
        <v>300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31">
        <v>45616</v>
      </c>
      <c r="B38" s="31">
        <f t="shared" si="0"/>
        <v>45616</v>
      </c>
      <c r="C38" s="35" t="s">
        <v>2182</v>
      </c>
      <c r="D38" s="35" t="s">
        <v>2183</v>
      </c>
      <c r="E38" s="35">
        <v>1</v>
      </c>
      <c r="F38" s="47">
        <v>1300</v>
      </c>
      <c r="G38" s="48">
        <f t="shared" si="1"/>
        <v>1300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31">
        <v>45776</v>
      </c>
      <c r="B39" s="31">
        <f t="shared" si="0"/>
        <v>45776</v>
      </c>
      <c r="C39" s="35" t="s">
        <v>171</v>
      </c>
      <c r="D39" s="35" t="s">
        <v>1354</v>
      </c>
      <c r="E39" s="35">
        <v>30</v>
      </c>
      <c r="F39" s="47">
        <v>175</v>
      </c>
      <c r="G39" s="48">
        <f t="shared" si="1"/>
        <v>5250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31">
        <v>45448</v>
      </c>
      <c r="B40" s="31">
        <f t="shared" si="0"/>
        <v>45448</v>
      </c>
      <c r="C40" s="35" t="s">
        <v>172</v>
      </c>
      <c r="D40" s="35" t="s">
        <v>1355</v>
      </c>
      <c r="E40" s="35">
        <v>1</v>
      </c>
      <c r="F40" s="47">
        <v>295</v>
      </c>
      <c r="G40" s="48">
        <f t="shared" si="1"/>
        <v>295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31">
        <v>45628</v>
      </c>
      <c r="B41" s="31">
        <f t="shared" ref="B41:B72" si="2">+A41</f>
        <v>45628</v>
      </c>
      <c r="C41" s="35" t="s">
        <v>2226</v>
      </c>
      <c r="D41" s="35" t="s">
        <v>2227</v>
      </c>
      <c r="E41" s="35">
        <v>120</v>
      </c>
      <c r="F41" s="47">
        <v>85</v>
      </c>
      <c r="G41" s="48">
        <f t="shared" ref="G41:G72" si="3">+F41*E41</f>
        <v>10200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31">
        <v>45327</v>
      </c>
      <c r="B42" s="31">
        <f t="shared" si="2"/>
        <v>45327</v>
      </c>
      <c r="C42" s="35" t="s">
        <v>173</v>
      </c>
      <c r="D42" s="35" t="s">
        <v>174</v>
      </c>
      <c r="E42" s="35">
        <v>14</v>
      </c>
      <c r="F42" s="47">
        <v>743.65</v>
      </c>
      <c r="G42" s="48">
        <f t="shared" si="3"/>
        <v>10411.1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31">
        <v>45069</v>
      </c>
      <c r="B43" s="31">
        <f t="shared" si="2"/>
        <v>45069</v>
      </c>
      <c r="C43" s="35" t="s">
        <v>175</v>
      </c>
      <c r="D43" s="35" t="s">
        <v>2098</v>
      </c>
      <c r="E43" s="35">
        <v>22</v>
      </c>
      <c r="F43" s="47">
        <v>899</v>
      </c>
      <c r="G43" s="48">
        <f t="shared" si="3"/>
        <v>19778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1">
        <v>45756</v>
      </c>
      <c r="B44" s="31">
        <f t="shared" si="2"/>
        <v>45756</v>
      </c>
      <c r="C44" s="35" t="s">
        <v>176</v>
      </c>
      <c r="D44" s="35" t="s">
        <v>177</v>
      </c>
      <c r="E44" s="35">
        <v>153</v>
      </c>
      <c r="F44" s="47">
        <v>43</v>
      </c>
      <c r="G44" s="48">
        <f t="shared" si="3"/>
        <v>6579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1">
        <v>45069</v>
      </c>
      <c r="B45" s="31">
        <f t="shared" si="2"/>
        <v>45069</v>
      </c>
      <c r="C45" s="35" t="s">
        <v>178</v>
      </c>
      <c r="D45" s="35" t="s">
        <v>1782</v>
      </c>
      <c r="E45" s="35">
        <v>185</v>
      </c>
      <c r="F45" s="47">
        <v>135</v>
      </c>
      <c r="G45" s="48">
        <f t="shared" si="3"/>
        <v>24975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31">
        <v>45281</v>
      </c>
      <c r="B46" s="31">
        <f t="shared" si="2"/>
        <v>45281</v>
      </c>
      <c r="C46" s="35" t="s">
        <v>179</v>
      </c>
      <c r="D46" s="35" t="s">
        <v>180</v>
      </c>
      <c r="E46" s="35">
        <v>102</v>
      </c>
      <c r="F46" s="47">
        <v>36</v>
      </c>
      <c r="G46" s="48">
        <f t="shared" si="3"/>
        <v>3672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1">
        <v>45069</v>
      </c>
      <c r="B47" s="31">
        <f t="shared" si="2"/>
        <v>45069</v>
      </c>
      <c r="C47" s="35" t="s">
        <v>181</v>
      </c>
      <c r="D47" s="35" t="s">
        <v>1783</v>
      </c>
      <c r="E47" s="35">
        <v>2</v>
      </c>
      <c r="F47" s="47">
        <v>195</v>
      </c>
      <c r="G47" s="48">
        <f t="shared" si="3"/>
        <v>390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31">
        <v>45288</v>
      </c>
      <c r="B48" s="31">
        <f t="shared" si="2"/>
        <v>45288</v>
      </c>
      <c r="C48" s="35" t="s">
        <v>182</v>
      </c>
      <c r="D48" s="35" t="s">
        <v>1356</v>
      </c>
      <c r="E48" s="35">
        <v>17</v>
      </c>
      <c r="F48" s="47">
        <v>1250</v>
      </c>
      <c r="G48" s="48">
        <f t="shared" si="3"/>
        <v>21250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31">
        <v>45737</v>
      </c>
      <c r="B49" s="31">
        <f t="shared" si="2"/>
        <v>45737</v>
      </c>
      <c r="C49" s="35" t="s">
        <v>183</v>
      </c>
      <c r="D49" s="35" t="s">
        <v>1357</v>
      </c>
      <c r="E49" s="35">
        <v>11</v>
      </c>
      <c r="F49" s="47">
        <v>295</v>
      </c>
      <c r="G49" s="48">
        <f t="shared" si="3"/>
        <v>3245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31">
        <v>45447</v>
      </c>
      <c r="B50" s="31">
        <f t="shared" si="2"/>
        <v>45447</v>
      </c>
      <c r="C50" s="35" t="s">
        <v>184</v>
      </c>
      <c r="D50" s="35" t="s">
        <v>1905</v>
      </c>
      <c r="E50" s="35">
        <v>187</v>
      </c>
      <c r="F50" s="47">
        <v>116.8</v>
      </c>
      <c r="G50" s="48">
        <f t="shared" si="3"/>
        <v>21841.599999999999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31">
        <v>45447</v>
      </c>
      <c r="B51" s="31">
        <f t="shared" si="2"/>
        <v>45447</v>
      </c>
      <c r="C51" s="35" t="s">
        <v>185</v>
      </c>
      <c r="D51" s="35" t="s">
        <v>1358</v>
      </c>
      <c r="E51" s="35">
        <v>16</v>
      </c>
      <c r="F51" s="47">
        <v>275</v>
      </c>
      <c r="G51" s="48">
        <f t="shared" si="3"/>
        <v>4400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31">
        <v>45448</v>
      </c>
      <c r="B52" s="31">
        <f t="shared" si="2"/>
        <v>45448</v>
      </c>
      <c r="C52" s="35" t="s">
        <v>186</v>
      </c>
      <c r="D52" s="35" t="s">
        <v>187</v>
      </c>
      <c r="E52" s="35">
        <v>2</v>
      </c>
      <c r="F52" s="47">
        <v>275</v>
      </c>
      <c r="G52" s="48">
        <f t="shared" si="3"/>
        <v>550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31">
        <v>45776</v>
      </c>
      <c r="B53" s="31">
        <f t="shared" si="2"/>
        <v>45776</v>
      </c>
      <c r="C53" s="35" t="s">
        <v>188</v>
      </c>
      <c r="D53" s="35" t="s">
        <v>2228</v>
      </c>
      <c r="E53" s="35">
        <v>2</v>
      </c>
      <c r="F53" s="47">
        <v>350</v>
      </c>
      <c r="G53" s="48">
        <f t="shared" si="3"/>
        <v>700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31">
        <v>45450</v>
      </c>
      <c r="B54" s="31">
        <f t="shared" si="2"/>
        <v>45450</v>
      </c>
      <c r="C54" s="35" t="s">
        <v>2229</v>
      </c>
      <c r="D54" s="35" t="s">
        <v>2230</v>
      </c>
      <c r="E54" s="35">
        <v>99</v>
      </c>
      <c r="F54" s="47">
        <v>88</v>
      </c>
      <c r="G54" s="48">
        <f t="shared" si="3"/>
        <v>8712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31">
        <v>45573</v>
      </c>
      <c r="B55" s="31">
        <f t="shared" si="2"/>
        <v>45573</v>
      </c>
      <c r="C55" s="35" t="s">
        <v>189</v>
      </c>
      <c r="D55" s="35" t="s">
        <v>1998</v>
      </c>
      <c r="E55" s="35">
        <v>54</v>
      </c>
      <c r="F55" s="47">
        <v>275</v>
      </c>
      <c r="G55" s="48">
        <f t="shared" si="3"/>
        <v>14850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31">
        <v>45450</v>
      </c>
      <c r="B56" s="31">
        <f t="shared" si="2"/>
        <v>45450</v>
      </c>
      <c r="C56" s="35" t="s">
        <v>190</v>
      </c>
      <c r="D56" s="35" t="s">
        <v>1359</v>
      </c>
      <c r="E56" s="35">
        <v>11</v>
      </c>
      <c r="F56" s="47">
        <v>550</v>
      </c>
      <c r="G56" s="48">
        <f t="shared" si="3"/>
        <v>6050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31">
        <v>45734</v>
      </c>
      <c r="B57" s="31">
        <f t="shared" si="2"/>
        <v>45734</v>
      </c>
      <c r="C57" s="35" t="s">
        <v>191</v>
      </c>
      <c r="D57" s="35" t="s">
        <v>192</v>
      </c>
      <c r="E57" s="35">
        <v>9</v>
      </c>
      <c r="F57" s="47">
        <v>275</v>
      </c>
      <c r="G57" s="48">
        <f t="shared" si="3"/>
        <v>2475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31">
        <v>45756</v>
      </c>
      <c r="B58" s="31">
        <f t="shared" si="2"/>
        <v>45756</v>
      </c>
      <c r="C58" s="35" t="s">
        <v>193</v>
      </c>
      <c r="D58" s="35" t="s">
        <v>2099</v>
      </c>
      <c r="E58" s="35">
        <v>4</v>
      </c>
      <c r="F58" s="47">
        <v>296.61</v>
      </c>
      <c r="G58" s="48">
        <f t="shared" si="3"/>
        <v>1186.44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31">
        <v>45736</v>
      </c>
      <c r="B59" s="31">
        <f t="shared" si="2"/>
        <v>45736</v>
      </c>
      <c r="C59" s="35" t="s">
        <v>194</v>
      </c>
      <c r="D59" s="35" t="s">
        <v>2231</v>
      </c>
      <c r="E59" s="35">
        <v>32</v>
      </c>
      <c r="F59" s="47">
        <v>59.32</v>
      </c>
      <c r="G59" s="48">
        <f t="shared" si="3"/>
        <v>1898.24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31">
        <v>45736</v>
      </c>
      <c r="B60" s="31">
        <f t="shared" si="2"/>
        <v>45736</v>
      </c>
      <c r="C60" s="35" t="s">
        <v>2232</v>
      </c>
      <c r="D60" s="35" t="s">
        <v>2233</v>
      </c>
      <c r="E60" s="35">
        <v>18</v>
      </c>
      <c r="F60" s="47">
        <v>105</v>
      </c>
      <c r="G60" s="48">
        <f t="shared" si="3"/>
        <v>1890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31">
        <v>45734</v>
      </c>
      <c r="B61" s="31">
        <f t="shared" si="2"/>
        <v>45734</v>
      </c>
      <c r="C61" s="35" t="s">
        <v>195</v>
      </c>
      <c r="D61" s="35" t="s">
        <v>196</v>
      </c>
      <c r="E61" s="35">
        <v>216</v>
      </c>
      <c r="F61" s="47">
        <v>37.950000000000003</v>
      </c>
      <c r="G61" s="48">
        <f t="shared" si="3"/>
        <v>8197.2000000000007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31">
        <v>45622</v>
      </c>
      <c r="B62" s="31">
        <f t="shared" si="2"/>
        <v>45622</v>
      </c>
      <c r="C62" s="35" t="s">
        <v>197</v>
      </c>
      <c r="D62" s="35" t="s">
        <v>2234</v>
      </c>
      <c r="E62" s="35">
        <v>28</v>
      </c>
      <c r="F62" s="47">
        <v>113.3</v>
      </c>
      <c r="G62" s="48">
        <f t="shared" si="3"/>
        <v>3172.4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31">
        <v>45755</v>
      </c>
      <c r="B63" s="31">
        <f t="shared" si="2"/>
        <v>45755</v>
      </c>
      <c r="C63" s="35" t="s">
        <v>198</v>
      </c>
      <c r="D63" s="35" t="s">
        <v>199</v>
      </c>
      <c r="E63" s="35">
        <v>8</v>
      </c>
      <c r="F63" s="47">
        <v>290</v>
      </c>
      <c r="G63" s="48">
        <f t="shared" si="3"/>
        <v>2320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31">
        <v>45281</v>
      </c>
      <c r="B64" s="31">
        <f t="shared" si="2"/>
        <v>45281</v>
      </c>
      <c r="C64" s="35" t="s">
        <v>200</v>
      </c>
      <c r="D64" s="35" t="s">
        <v>201</v>
      </c>
      <c r="E64" s="35">
        <v>9</v>
      </c>
      <c r="F64" s="47">
        <v>1059.32</v>
      </c>
      <c r="G64" s="48">
        <f t="shared" si="3"/>
        <v>9533.8799999999992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31">
        <v>45736</v>
      </c>
      <c r="B65" s="31">
        <f t="shared" si="2"/>
        <v>45736</v>
      </c>
      <c r="C65" s="35" t="s">
        <v>1715</v>
      </c>
      <c r="D65" s="35" t="s">
        <v>1785</v>
      </c>
      <c r="E65" s="35">
        <v>1</v>
      </c>
      <c r="F65" s="47">
        <v>1645.8</v>
      </c>
      <c r="G65" s="48">
        <f t="shared" si="3"/>
        <v>1645.8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31">
        <v>45736</v>
      </c>
      <c r="B66" s="31">
        <f t="shared" si="2"/>
        <v>45736</v>
      </c>
      <c r="C66" s="35" t="s">
        <v>1349</v>
      </c>
      <c r="D66" s="35" t="s">
        <v>1360</v>
      </c>
      <c r="E66" s="35">
        <v>40</v>
      </c>
      <c r="F66" s="47">
        <v>30.8</v>
      </c>
      <c r="G66" s="48">
        <f t="shared" si="3"/>
        <v>1232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31">
        <v>45736</v>
      </c>
      <c r="B67" s="31">
        <f t="shared" si="2"/>
        <v>45736</v>
      </c>
      <c r="C67" s="35" t="s">
        <v>202</v>
      </c>
      <c r="D67" s="35" t="s">
        <v>1786</v>
      </c>
      <c r="E67" s="35">
        <v>1</v>
      </c>
      <c r="F67" s="47">
        <v>3230</v>
      </c>
      <c r="G67" s="48">
        <f t="shared" si="3"/>
        <v>3230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31">
        <v>45736</v>
      </c>
      <c r="B68" s="31">
        <f t="shared" si="2"/>
        <v>45736</v>
      </c>
      <c r="C68" s="35" t="s">
        <v>203</v>
      </c>
      <c r="D68" s="35" t="s">
        <v>1822</v>
      </c>
      <c r="E68" s="35">
        <v>5</v>
      </c>
      <c r="F68" s="47">
        <v>600</v>
      </c>
      <c r="G68" s="48">
        <f t="shared" si="3"/>
        <v>3000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1">
        <v>45736</v>
      </c>
      <c r="B69" s="31">
        <f t="shared" si="2"/>
        <v>45736</v>
      </c>
      <c r="C69" s="35" t="s">
        <v>1823</v>
      </c>
      <c r="D69" s="35" t="s">
        <v>1824</v>
      </c>
      <c r="E69" s="35">
        <v>12</v>
      </c>
      <c r="F69" s="47">
        <v>137.5</v>
      </c>
      <c r="G69" s="48">
        <f t="shared" si="3"/>
        <v>1650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31">
        <v>45736</v>
      </c>
      <c r="B70" s="31">
        <f t="shared" si="2"/>
        <v>45736</v>
      </c>
      <c r="C70" s="35" t="s">
        <v>1907</v>
      </c>
      <c r="D70" s="35" t="s">
        <v>1908</v>
      </c>
      <c r="E70" s="35">
        <v>164</v>
      </c>
      <c r="F70" s="47">
        <v>45</v>
      </c>
      <c r="G70" s="48">
        <f t="shared" si="3"/>
        <v>7380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31">
        <v>45736</v>
      </c>
      <c r="B71" s="31">
        <f t="shared" si="2"/>
        <v>45736</v>
      </c>
      <c r="C71" s="35" t="s">
        <v>204</v>
      </c>
      <c r="D71" s="35" t="s">
        <v>1787</v>
      </c>
      <c r="E71" s="35">
        <v>1</v>
      </c>
      <c r="F71" s="47">
        <v>1423.73</v>
      </c>
      <c r="G71" s="48">
        <f t="shared" si="3"/>
        <v>1423.73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31">
        <v>45736</v>
      </c>
      <c r="B72" s="31">
        <f t="shared" si="2"/>
        <v>45736</v>
      </c>
      <c r="C72" s="35" t="s">
        <v>205</v>
      </c>
      <c r="D72" s="35" t="s">
        <v>206</v>
      </c>
      <c r="E72" s="35">
        <v>4</v>
      </c>
      <c r="F72" s="47">
        <v>2533.9</v>
      </c>
      <c r="G72" s="48">
        <f t="shared" si="3"/>
        <v>10135.6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31">
        <v>45736</v>
      </c>
      <c r="B73" s="31">
        <f t="shared" ref="B73:B90" si="4">+A73</f>
        <v>45736</v>
      </c>
      <c r="C73" s="35" t="s">
        <v>207</v>
      </c>
      <c r="D73" s="35" t="s">
        <v>1716</v>
      </c>
      <c r="E73" s="35">
        <v>48</v>
      </c>
      <c r="F73" s="47">
        <v>200.97</v>
      </c>
      <c r="G73" s="48">
        <f t="shared" ref="G73:G90" si="5">+F73*E73</f>
        <v>9646.56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31">
        <v>45736</v>
      </c>
      <c r="B74" s="31">
        <f t="shared" si="4"/>
        <v>45736</v>
      </c>
      <c r="C74" s="35" t="s">
        <v>208</v>
      </c>
      <c r="D74" s="35" t="s">
        <v>1788</v>
      </c>
      <c r="E74" s="35">
        <v>4</v>
      </c>
      <c r="F74" s="47">
        <v>1116.53</v>
      </c>
      <c r="G74" s="48">
        <f t="shared" si="5"/>
        <v>4466.12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31">
        <v>45736</v>
      </c>
      <c r="B75" s="31">
        <f t="shared" si="4"/>
        <v>45736</v>
      </c>
      <c r="C75" s="35" t="s">
        <v>209</v>
      </c>
      <c r="D75" s="35" t="s">
        <v>210</v>
      </c>
      <c r="E75" s="35">
        <v>58</v>
      </c>
      <c r="F75" s="47">
        <v>117</v>
      </c>
      <c r="G75" s="48">
        <f t="shared" si="5"/>
        <v>6786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31">
        <v>45736</v>
      </c>
      <c r="B76" s="31">
        <f t="shared" si="4"/>
        <v>45736</v>
      </c>
      <c r="C76" s="35" t="s">
        <v>211</v>
      </c>
      <c r="D76" s="35" t="s">
        <v>1361</v>
      </c>
      <c r="E76" s="35">
        <v>63</v>
      </c>
      <c r="F76" s="47">
        <v>1197.29</v>
      </c>
      <c r="G76" s="48">
        <f t="shared" si="5"/>
        <v>75429.27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31">
        <v>45736</v>
      </c>
      <c r="B77" s="31">
        <f t="shared" si="4"/>
        <v>45736</v>
      </c>
      <c r="C77" s="35" t="s">
        <v>212</v>
      </c>
      <c r="D77" s="35" t="s">
        <v>1362</v>
      </c>
      <c r="E77" s="35">
        <v>41</v>
      </c>
      <c r="F77" s="47">
        <v>62</v>
      </c>
      <c r="G77" s="48">
        <f t="shared" si="5"/>
        <v>2542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31">
        <v>45736</v>
      </c>
      <c r="B78" s="31">
        <f t="shared" si="4"/>
        <v>45736</v>
      </c>
      <c r="C78" s="35" t="s">
        <v>1825</v>
      </c>
      <c r="D78" s="35" t="s">
        <v>1826</v>
      </c>
      <c r="E78" s="35">
        <v>13</v>
      </c>
      <c r="F78" s="47">
        <v>450</v>
      </c>
      <c r="G78" s="48">
        <f t="shared" si="5"/>
        <v>5850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31">
        <v>45736</v>
      </c>
      <c r="B79" s="31">
        <f t="shared" si="4"/>
        <v>45736</v>
      </c>
      <c r="C79" s="35" t="s">
        <v>213</v>
      </c>
      <c r="D79" s="35" t="s">
        <v>214</v>
      </c>
      <c r="E79" s="35">
        <v>111</v>
      </c>
      <c r="F79" s="47">
        <v>118</v>
      </c>
      <c r="G79" s="48">
        <f t="shared" si="5"/>
        <v>13098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31">
        <v>45736</v>
      </c>
      <c r="B80" s="31">
        <f t="shared" si="4"/>
        <v>45736</v>
      </c>
      <c r="C80" s="35" t="s">
        <v>215</v>
      </c>
      <c r="D80" s="35" t="s">
        <v>1363</v>
      </c>
      <c r="E80" s="35">
        <v>1</v>
      </c>
      <c r="F80" s="47">
        <v>1541</v>
      </c>
      <c r="G80" s="48">
        <f t="shared" si="5"/>
        <v>1541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35.25" customHeight="1" x14ac:dyDescent="0.25">
      <c r="A81" s="31">
        <v>45736</v>
      </c>
      <c r="B81" s="31">
        <f t="shared" si="4"/>
        <v>45736</v>
      </c>
      <c r="C81" s="35" t="s">
        <v>1781</v>
      </c>
      <c r="D81" s="35" t="s">
        <v>1789</v>
      </c>
      <c r="E81" s="35">
        <v>12</v>
      </c>
      <c r="F81" s="47">
        <v>275</v>
      </c>
      <c r="G81" s="48">
        <f t="shared" si="5"/>
        <v>3300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31">
        <v>45736</v>
      </c>
      <c r="B82" s="31">
        <f t="shared" si="4"/>
        <v>45736</v>
      </c>
      <c r="C82" s="35" t="s">
        <v>1350</v>
      </c>
      <c r="D82" s="35" t="s">
        <v>1364</v>
      </c>
      <c r="E82" s="35">
        <v>24</v>
      </c>
      <c r="F82" s="47">
        <v>120.4</v>
      </c>
      <c r="G82" s="48">
        <f t="shared" si="5"/>
        <v>2889.6000000000004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31">
        <v>45736</v>
      </c>
      <c r="B83" s="31">
        <f t="shared" si="4"/>
        <v>45736</v>
      </c>
      <c r="C83" s="35" t="s">
        <v>1351</v>
      </c>
      <c r="D83" s="35" t="s">
        <v>1365</v>
      </c>
      <c r="E83" s="35">
        <v>5</v>
      </c>
      <c r="F83" s="47">
        <v>285</v>
      </c>
      <c r="G83" s="48">
        <f t="shared" si="5"/>
        <v>1425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25">
      <c r="A84" s="31">
        <v>45281</v>
      </c>
      <c r="B84" s="31">
        <f t="shared" si="4"/>
        <v>45281</v>
      </c>
      <c r="C84" s="35" t="s">
        <v>1909</v>
      </c>
      <c r="D84" s="35" t="s">
        <v>1910</v>
      </c>
      <c r="E84" s="35">
        <v>10</v>
      </c>
      <c r="F84" s="47">
        <v>1038.1400000000001</v>
      </c>
      <c r="G84" s="48">
        <f t="shared" si="5"/>
        <v>10381.400000000001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31">
        <v>45628</v>
      </c>
      <c r="B85" s="31">
        <f t="shared" si="4"/>
        <v>45628</v>
      </c>
      <c r="C85" s="35" t="s">
        <v>1911</v>
      </c>
      <c r="D85" s="35" t="s">
        <v>1912</v>
      </c>
      <c r="E85" s="35">
        <v>1</v>
      </c>
      <c r="F85" s="47">
        <v>2847.46</v>
      </c>
      <c r="G85" s="48">
        <f t="shared" si="5"/>
        <v>2847.46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30.75" customHeight="1" x14ac:dyDescent="0.25">
      <c r="A86" s="31">
        <v>45580</v>
      </c>
      <c r="B86" s="31">
        <f t="shared" ref="B86:B88" si="6">+A86</f>
        <v>45580</v>
      </c>
      <c r="C86" s="35" t="s">
        <v>2100</v>
      </c>
      <c r="D86" s="35" t="s">
        <v>2101</v>
      </c>
      <c r="E86" s="35">
        <v>46</v>
      </c>
      <c r="F86" s="47">
        <v>122.89</v>
      </c>
      <c r="G86" s="48">
        <f t="shared" ref="G86:G88" si="7">+F86*E86</f>
        <v>5652.94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0.25" customHeight="1" x14ac:dyDescent="0.25">
      <c r="A87" s="31">
        <v>45580</v>
      </c>
      <c r="B87" s="31">
        <f t="shared" si="6"/>
        <v>45580</v>
      </c>
      <c r="C87" s="35" t="s">
        <v>2102</v>
      </c>
      <c r="D87" s="35" t="s">
        <v>2103</v>
      </c>
      <c r="E87" s="35">
        <v>6</v>
      </c>
      <c r="F87" s="47">
        <v>296.61</v>
      </c>
      <c r="G87" s="48">
        <f t="shared" si="7"/>
        <v>1779.66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0.25" customHeight="1" x14ac:dyDescent="0.25">
      <c r="A88" s="31">
        <v>45580</v>
      </c>
      <c r="B88" s="31">
        <f t="shared" si="6"/>
        <v>45580</v>
      </c>
      <c r="C88" s="35" t="s">
        <v>2104</v>
      </c>
      <c r="D88" s="35" t="s">
        <v>2105</v>
      </c>
      <c r="E88" s="35">
        <v>15</v>
      </c>
      <c r="F88" s="47">
        <v>585</v>
      </c>
      <c r="G88" s="48">
        <f t="shared" si="7"/>
        <v>8775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0.25" customHeight="1" x14ac:dyDescent="0.25">
      <c r="A89" s="31">
        <v>45580</v>
      </c>
      <c r="B89" s="31">
        <f t="shared" si="4"/>
        <v>45580</v>
      </c>
      <c r="C89" s="35" t="s">
        <v>2235</v>
      </c>
      <c r="D89" s="35" t="s">
        <v>2236</v>
      </c>
      <c r="E89" s="35">
        <v>64</v>
      </c>
      <c r="F89" s="47">
        <v>1290</v>
      </c>
      <c r="G89" s="48">
        <f t="shared" si="5"/>
        <v>82560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30" customHeight="1" x14ac:dyDescent="0.25">
      <c r="A90" s="31">
        <v>45069</v>
      </c>
      <c r="B90" s="31">
        <f t="shared" si="4"/>
        <v>45069</v>
      </c>
      <c r="C90" s="35" t="s">
        <v>2237</v>
      </c>
      <c r="D90" s="35" t="s">
        <v>2238</v>
      </c>
      <c r="E90" s="35">
        <v>8</v>
      </c>
      <c r="F90" s="47">
        <v>123.25</v>
      </c>
      <c r="G90" s="48">
        <f t="shared" si="5"/>
        <v>986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3"/>
      <c r="B91" s="4"/>
      <c r="C91" s="4"/>
      <c r="D91" s="4"/>
      <c r="E91" s="4"/>
      <c r="F91" s="49" t="s">
        <v>21</v>
      </c>
      <c r="G91" s="50">
        <f>SUM(G9:G90)</f>
        <v>754026.83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3"/>
      <c r="B92" s="4"/>
      <c r="C92" s="4"/>
      <c r="D92" s="5"/>
      <c r="E92" s="5"/>
      <c r="F92" s="51"/>
      <c r="G92" s="5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3"/>
      <c r="B93" s="4"/>
      <c r="C93" s="4"/>
      <c r="D93" s="5"/>
      <c r="E93" s="5"/>
      <c r="F93" s="51"/>
      <c r="G93" s="5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3"/>
      <c r="B94" s="4"/>
      <c r="C94" s="4"/>
      <c r="D94" s="5"/>
      <c r="E94" s="5"/>
      <c r="F94" s="51"/>
      <c r="G94" s="5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3"/>
      <c r="B95" s="3"/>
      <c r="C95" s="3"/>
      <c r="D95" s="6"/>
      <c r="E95" s="6"/>
      <c r="F95" s="52"/>
      <c r="G95" s="52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37"/>
      <c r="B96" s="6"/>
      <c r="C96" s="6"/>
      <c r="D96" s="6"/>
      <c r="E96" s="6"/>
      <c r="F96" s="52"/>
      <c r="G96" s="52"/>
      <c r="H96" s="11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5" customHeight="1" x14ac:dyDescent="0.25">
      <c r="A97" s="6"/>
      <c r="B97" s="69"/>
      <c r="C97" s="69"/>
      <c r="D97" s="4"/>
      <c r="E97" s="70"/>
      <c r="F97" s="70"/>
      <c r="G97" s="70"/>
      <c r="H97" s="11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9.5" customHeight="1" x14ac:dyDescent="0.25">
      <c r="A98" s="67" t="s">
        <v>2799</v>
      </c>
      <c r="B98" s="67"/>
      <c r="C98" s="67"/>
      <c r="D98" s="33"/>
      <c r="E98" s="67" t="s">
        <v>2177</v>
      </c>
      <c r="F98" s="67"/>
      <c r="G98" s="67"/>
      <c r="H98" s="11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6"/>
      <c r="B99" s="6"/>
      <c r="C99" s="6"/>
      <c r="D99" s="6"/>
      <c r="E99" s="6"/>
      <c r="F99" s="52"/>
      <c r="G99" s="52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9"/>
      <c r="E100" s="9"/>
      <c r="F100" s="53"/>
      <c r="G100" s="53"/>
      <c r="H100" s="11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9"/>
      <c r="E101" s="9"/>
      <c r="F101" s="53"/>
      <c r="G101" s="53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9"/>
      <c r="E102" s="9"/>
      <c r="F102" s="53"/>
      <c r="G102" s="53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9"/>
      <c r="E103" s="9"/>
      <c r="F103" s="53"/>
      <c r="G103" s="53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9"/>
      <c r="E104" s="9"/>
      <c r="F104" s="53"/>
      <c r="G104" s="53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25">
      <c r="A105" s="9"/>
      <c r="B105" s="9"/>
      <c r="C105" s="9"/>
      <c r="D105" s="9"/>
      <c r="E105" s="9"/>
      <c r="F105" s="53"/>
      <c r="G105" s="53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9"/>
      <c r="B106" s="9"/>
      <c r="C106" s="9"/>
      <c r="D106" s="9"/>
      <c r="E106" s="9"/>
      <c r="F106" s="53"/>
      <c r="G106" s="53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9"/>
      <c r="B107" s="9"/>
      <c r="C107" s="9"/>
      <c r="D107" s="9"/>
      <c r="E107" s="9"/>
      <c r="F107" s="53"/>
      <c r="G107" s="53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9"/>
      <c r="B108" s="9"/>
      <c r="C108" s="9"/>
      <c r="D108" s="9"/>
      <c r="E108" s="9"/>
      <c r="F108" s="53"/>
      <c r="G108" s="53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9"/>
      <c r="B109" s="9"/>
      <c r="C109" s="9"/>
      <c r="D109" s="9"/>
      <c r="E109" s="9"/>
      <c r="F109" s="53"/>
      <c r="G109" s="53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9"/>
      <c r="B110" s="9"/>
      <c r="C110" s="9"/>
      <c r="D110" s="9"/>
      <c r="E110" s="9"/>
      <c r="F110" s="53"/>
      <c r="G110" s="53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9"/>
      <c r="B111" s="9"/>
      <c r="C111" s="9"/>
      <c r="D111" s="9"/>
      <c r="E111" s="9"/>
      <c r="F111" s="53"/>
      <c r="G111" s="53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9"/>
      <c r="B112" s="9"/>
      <c r="C112" s="9"/>
      <c r="D112" s="9"/>
      <c r="E112" s="9"/>
      <c r="F112" s="53"/>
      <c r="G112" s="53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25">
      <c r="A113" s="9"/>
      <c r="B113" s="9"/>
      <c r="C113" s="9"/>
      <c r="D113" s="9"/>
      <c r="E113" s="9"/>
      <c r="F113" s="53"/>
      <c r="G113" s="53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9"/>
      <c r="B114" s="9"/>
      <c r="C114" s="9"/>
      <c r="D114" s="9"/>
      <c r="E114" s="9"/>
      <c r="F114" s="53"/>
      <c r="G114" s="53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9"/>
      <c r="E115" s="9"/>
      <c r="F115" s="53"/>
      <c r="G115" s="53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9"/>
      <c r="E116" s="9"/>
      <c r="F116" s="53"/>
      <c r="G116" s="53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9"/>
      <c r="E117" s="9"/>
      <c r="F117" s="53"/>
      <c r="G117" s="53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9"/>
      <c r="E118" s="9"/>
      <c r="F118" s="53"/>
      <c r="G118" s="53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9"/>
      <c r="E119" s="9"/>
      <c r="F119" s="53"/>
      <c r="G119" s="53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9"/>
      <c r="E120" s="9"/>
      <c r="F120" s="53"/>
      <c r="G120" s="53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9"/>
      <c r="E121" s="9"/>
      <c r="F121" s="53"/>
      <c r="G121" s="53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9"/>
      <c r="E122" s="9"/>
      <c r="F122" s="53"/>
      <c r="G122" s="53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9"/>
      <c r="E123" s="9"/>
      <c r="F123" s="53"/>
      <c r="G123" s="53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9"/>
      <c r="E124" s="9"/>
      <c r="F124" s="53"/>
      <c r="G124" s="53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9"/>
      <c r="E125" s="9"/>
      <c r="F125" s="53"/>
      <c r="G125" s="53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9"/>
      <c r="E126" s="9"/>
      <c r="F126" s="53"/>
      <c r="G126" s="53"/>
      <c r="H126" s="9"/>
    </row>
    <row r="127" spans="1:36" x14ac:dyDescent="0.25">
      <c r="A127" s="9"/>
      <c r="B127" s="9"/>
      <c r="C127" s="9"/>
      <c r="D127" s="9"/>
      <c r="E127" s="9"/>
      <c r="F127" s="53"/>
      <c r="G127" s="53"/>
      <c r="H127" s="9"/>
    </row>
    <row r="128" spans="1:36" x14ac:dyDescent="0.25">
      <c r="A128" s="9"/>
      <c r="B128" s="9"/>
      <c r="C128" s="9"/>
      <c r="D128" s="9"/>
      <c r="E128" s="9"/>
      <c r="F128" s="53"/>
      <c r="G128" s="53"/>
      <c r="H128" s="9"/>
    </row>
    <row r="129" spans="1:8" x14ac:dyDescent="0.25">
      <c r="A129" s="9"/>
      <c r="B129" s="9"/>
      <c r="C129" s="9"/>
      <c r="D129" s="9"/>
      <c r="E129" s="9"/>
      <c r="F129" s="53"/>
      <c r="G129" s="53"/>
      <c r="H129" s="9"/>
    </row>
    <row r="130" spans="1:8" x14ac:dyDescent="0.25">
      <c r="A130" s="9"/>
      <c r="B130" s="9"/>
      <c r="C130" s="9"/>
      <c r="D130" s="9"/>
      <c r="E130" s="9"/>
      <c r="F130" s="53"/>
      <c r="G130" s="53"/>
      <c r="H130" s="9"/>
    </row>
    <row r="131" spans="1:8" x14ac:dyDescent="0.25">
      <c r="A131" s="9"/>
      <c r="B131" s="9"/>
      <c r="C131" s="9"/>
      <c r="D131" s="9"/>
      <c r="E131" s="9"/>
      <c r="F131" s="53"/>
      <c r="G131" s="53"/>
      <c r="H131" s="9"/>
    </row>
    <row r="132" spans="1:8" x14ac:dyDescent="0.25">
      <c r="A132" s="9"/>
      <c r="B132" s="9"/>
      <c r="C132" s="9"/>
      <c r="D132" s="9"/>
      <c r="E132" s="9"/>
      <c r="F132" s="53"/>
      <c r="G132" s="53"/>
      <c r="H132" s="9"/>
    </row>
    <row r="133" spans="1:8" x14ac:dyDescent="0.25">
      <c r="A133" s="9"/>
      <c r="B133" s="9"/>
      <c r="C133" s="9"/>
      <c r="D133" s="9"/>
      <c r="E133" s="9"/>
      <c r="F133" s="53"/>
      <c r="G133" s="53"/>
      <c r="H133" s="9"/>
    </row>
    <row r="134" spans="1:8" x14ac:dyDescent="0.25">
      <c r="A134" s="9"/>
      <c r="B134" s="9"/>
      <c r="C134" s="9"/>
      <c r="D134" s="9"/>
      <c r="E134" s="9"/>
      <c r="F134" s="53"/>
      <c r="G134" s="53"/>
      <c r="H134" s="9"/>
    </row>
    <row r="135" spans="1:8" x14ac:dyDescent="0.25">
      <c r="A135" s="9"/>
      <c r="B135" s="9"/>
      <c r="C135" s="9"/>
      <c r="D135" s="9"/>
      <c r="E135" s="9"/>
      <c r="F135" s="53"/>
      <c r="G135" s="53"/>
      <c r="H135" s="9"/>
    </row>
    <row r="136" spans="1:8" x14ac:dyDescent="0.25">
      <c r="A136" s="9"/>
      <c r="B136" s="9"/>
      <c r="C136" s="9"/>
      <c r="D136" s="9"/>
      <c r="E136" s="9"/>
      <c r="F136" s="53"/>
      <c r="G136" s="53"/>
      <c r="H136" s="9"/>
    </row>
    <row r="137" spans="1:8" x14ac:dyDescent="0.25">
      <c r="A137" s="9"/>
      <c r="B137" s="9"/>
      <c r="C137" s="9"/>
      <c r="D137" s="9"/>
      <c r="E137" s="9"/>
      <c r="F137" s="53"/>
      <c r="G137" s="53"/>
      <c r="H137" s="9"/>
    </row>
    <row r="138" spans="1:8" x14ac:dyDescent="0.25">
      <c r="A138" s="9"/>
      <c r="B138" s="9"/>
      <c r="C138" s="9"/>
      <c r="D138" s="9"/>
      <c r="E138" s="9"/>
      <c r="F138" s="53"/>
      <c r="G138" s="53"/>
      <c r="H138" s="9"/>
    </row>
    <row r="139" spans="1:8" x14ac:dyDescent="0.25">
      <c r="A139" s="9"/>
      <c r="B139" s="9"/>
      <c r="C139" s="9"/>
      <c r="D139" s="9"/>
      <c r="E139" s="9"/>
      <c r="F139" s="53"/>
      <c r="G139" s="53"/>
      <c r="H139" s="9"/>
    </row>
    <row r="140" spans="1:8" x14ac:dyDescent="0.25">
      <c r="A140" s="9"/>
      <c r="B140" s="9"/>
      <c r="C140" s="9"/>
      <c r="D140" s="9"/>
      <c r="E140" s="9"/>
      <c r="F140" s="53"/>
      <c r="G140" s="53"/>
      <c r="H140" s="9"/>
    </row>
    <row r="141" spans="1:8" x14ac:dyDescent="0.25">
      <c r="A141" s="9"/>
      <c r="B141" s="9"/>
      <c r="C141" s="9"/>
      <c r="D141" s="9"/>
      <c r="E141" s="9"/>
      <c r="F141" s="53"/>
      <c r="G141" s="53"/>
      <c r="H141" s="9"/>
    </row>
    <row r="142" spans="1:8" x14ac:dyDescent="0.25">
      <c r="A142" s="9"/>
      <c r="B142" s="9"/>
      <c r="C142" s="9"/>
      <c r="D142" s="9"/>
      <c r="E142" s="9"/>
      <c r="F142" s="53"/>
      <c r="G142" s="53"/>
      <c r="H142" s="9"/>
    </row>
    <row r="143" spans="1:8" x14ac:dyDescent="0.25">
      <c r="A143" s="9"/>
      <c r="B143" s="9"/>
      <c r="C143" s="9"/>
      <c r="D143" s="9"/>
      <c r="E143" s="9"/>
      <c r="F143" s="53"/>
      <c r="G143" s="53"/>
      <c r="H143" s="9"/>
    </row>
    <row r="144" spans="1:8" x14ac:dyDescent="0.25">
      <c r="A144" s="9"/>
      <c r="B144" s="9"/>
      <c r="C144" s="9"/>
      <c r="D144" s="9"/>
      <c r="E144" s="9"/>
      <c r="F144" s="53"/>
      <c r="G144" s="53"/>
      <c r="H144" s="9"/>
    </row>
    <row r="145" spans="1:8" x14ac:dyDescent="0.25">
      <c r="A145" s="9"/>
      <c r="B145" s="9"/>
      <c r="C145" s="9"/>
      <c r="D145" s="9"/>
      <c r="E145" s="9"/>
      <c r="F145" s="53"/>
      <c r="G145" s="53"/>
      <c r="H145" s="9"/>
    </row>
    <row r="146" spans="1:8" x14ac:dyDescent="0.25">
      <c r="A146" s="9"/>
      <c r="B146" s="9"/>
      <c r="C146" s="9"/>
      <c r="D146" s="9"/>
      <c r="E146" s="9"/>
      <c r="F146" s="53"/>
      <c r="G146" s="53"/>
      <c r="H146" s="9"/>
    </row>
    <row r="147" spans="1:8" x14ac:dyDescent="0.25">
      <c r="A147" s="9"/>
      <c r="B147" s="9"/>
      <c r="C147" s="9"/>
      <c r="D147" s="9"/>
      <c r="E147" s="9"/>
      <c r="F147" s="53"/>
      <c r="G147" s="53"/>
      <c r="H147" s="9"/>
    </row>
    <row r="148" spans="1:8" x14ac:dyDescent="0.25">
      <c r="A148" s="9"/>
      <c r="B148" s="9"/>
      <c r="C148" s="9"/>
      <c r="D148" s="9"/>
      <c r="E148" s="9"/>
      <c r="F148" s="53"/>
      <c r="G148" s="53"/>
      <c r="H148" s="9"/>
    </row>
    <row r="149" spans="1:8" x14ac:dyDescent="0.25">
      <c r="A149" s="9"/>
      <c r="B149" s="9"/>
      <c r="C149" s="9"/>
      <c r="D149" s="9"/>
      <c r="E149" s="9"/>
      <c r="F149" s="53"/>
      <c r="G149" s="53"/>
      <c r="H149" s="9"/>
    </row>
    <row r="150" spans="1:8" x14ac:dyDescent="0.25">
      <c r="A150" s="9"/>
      <c r="B150" s="9"/>
      <c r="C150" s="9"/>
      <c r="D150" s="9"/>
      <c r="E150" s="9"/>
      <c r="F150" s="53"/>
      <c r="G150" s="53"/>
      <c r="H150" s="9"/>
    </row>
    <row r="151" spans="1:8" x14ac:dyDescent="0.25">
      <c r="A151" s="9"/>
      <c r="B151" s="9"/>
      <c r="C151" s="9"/>
      <c r="D151" s="9"/>
      <c r="E151" s="9"/>
      <c r="F151" s="53"/>
      <c r="G151" s="53"/>
      <c r="H151" s="9"/>
    </row>
    <row r="152" spans="1:8" x14ac:dyDescent="0.25">
      <c r="A152" s="9"/>
      <c r="B152" s="9"/>
      <c r="C152" s="9"/>
      <c r="D152" s="9"/>
      <c r="E152" s="9"/>
      <c r="F152" s="53"/>
      <c r="G152" s="53"/>
      <c r="H152" s="9"/>
    </row>
    <row r="153" spans="1:8" x14ac:dyDescent="0.25">
      <c r="A153" s="9"/>
      <c r="B153" s="9"/>
      <c r="C153" s="9"/>
      <c r="D153" s="9"/>
      <c r="E153" s="9"/>
      <c r="F153" s="53"/>
      <c r="G153" s="53"/>
      <c r="H153" s="9"/>
    </row>
    <row r="154" spans="1:8" x14ac:dyDescent="0.25">
      <c r="A154" s="9"/>
      <c r="B154" s="9"/>
      <c r="C154" s="9"/>
      <c r="D154" s="9"/>
      <c r="E154" s="9"/>
      <c r="F154" s="53"/>
      <c r="G154" s="53"/>
      <c r="H154" s="9"/>
    </row>
    <row r="155" spans="1:8" x14ac:dyDescent="0.25">
      <c r="A155" s="9"/>
      <c r="B155" s="9"/>
      <c r="C155" s="9"/>
      <c r="D155" s="9"/>
      <c r="E155" s="9"/>
      <c r="F155" s="53"/>
      <c r="G155" s="53"/>
      <c r="H155" s="9"/>
    </row>
    <row r="156" spans="1:8" x14ac:dyDescent="0.25">
      <c r="A156" s="9"/>
      <c r="B156" s="9"/>
      <c r="C156" s="9"/>
      <c r="D156" s="9"/>
      <c r="E156" s="9"/>
      <c r="F156" s="53"/>
      <c r="G156" s="53"/>
      <c r="H156" s="9"/>
    </row>
    <row r="157" spans="1:8" x14ac:dyDescent="0.25">
      <c r="A157" s="9"/>
      <c r="B157" s="9"/>
      <c r="C157" s="9"/>
      <c r="D157" s="9"/>
      <c r="E157" s="9"/>
      <c r="F157" s="53"/>
      <c r="G157" s="53"/>
      <c r="H157" s="9"/>
    </row>
    <row r="158" spans="1:8" x14ac:dyDescent="0.25">
      <c r="A158" s="9"/>
      <c r="B158" s="9"/>
      <c r="C158" s="9"/>
      <c r="D158" s="9"/>
      <c r="E158" s="9"/>
      <c r="F158" s="53"/>
      <c r="G158" s="53"/>
      <c r="H158" s="9"/>
    </row>
    <row r="159" spans="1:8" x14ac:dyDescent="0.25">
      <c r="A159" s="9"/>
      <c r="B159" s="9"/>
      <c r="C159" s="9"/>
      <c r="D159" s="9"/>
      <c r="E159" s="9"/>
      <c r="F159" s="53"/>
      <c r="G159" s="53"/>
      <c r="H159" s="9"/>
    </row>
    <row r="160" spans="1:8" x14ac:dyDescent="0.25">
      <c r="A160" s="9"/>
      <c r="B160" s="9"/>
      <c r="C160" s="9"/>
      <c r="D160" s="9"/>
      <c r="E160" s="9"/>
      <c r="F160" s="53"/>
      <c r="G160" s="53"/>
      <c r="H160" s="9"/>
    </row>
    <row r="161" spans="1:8" x14ac:dyDescent="0.25">
      <c r="A161" s="9"/>
      <c r="B161" s="9"/>
      <c r="C161" s="9"/>
      <c r="D161" s="9"/>
      <c r="E161" s="9"/>
      <c r="F161" s="53"/>
      <c r="G161" s="53"/>
      <c r="H161" s="9"/>
    </row>
    <row r="162" spans="1:8" x14ac:dyDescent="0.25">
      <c r="A162" s="9"/>
      <c r="B162" s="9"/>
      <c r="C162" s="9"/>
      <c r="D162" s="9"/>
      <c r="E162" s="9"/>
      <c r="F162" s="53"/>
      <c r="G162" s="53"/>
      <c r="H162" s="9"/>
    </row>
    <row r="163" spans="1:8" x14ac:dyDescent="0.25">
      <c r="A163" s="9"/>
      <c r="B163" s="9"/>
      <c r="C163" s="9"/>
      <c r="D163" s="9"/>
      <c r="E163" s="9"/>
      <c r="F163" s="53"/>
      <c r="G163" s="53"/>
      <c r="H163" s="9"/>
    </row>
    <row r="164" spans="1:8" x14ac:dyDescent="0.25">
      <c r="A164" s="9"/>
      <c r="B164" s="9"/>
      <c r="C164" s="9"/>
      <c r="D164" s="9"/>
      <c r="E164" s="9"/>
      <c r="F164" s="53"/>
      <c r="G164" s="53"/>
      <c r="H164" s="9"/>
    </row>
    <row r="165" spans="1:8" x14ac:dyDescent="0.25">
      <c r="A165" s="9"/>
      <c r="B165" s="9"/>
      <c r="C165" s="9"/>
      <c r="D165" s="9"/>
      <c r="E165" s="9"/>
      <c r="F165" s="53"/>
      <c r="G165" s="53"/>
      <c r="H165" s="9"/>
    </row>
    <row r="166" spans="1:8" x14ac:dyDescent="0.25">
      <c r="A166" s="9"/>
      <c r="B166" s="9"/>
      <c r="C166" s="9"/>
      <c r="D166" s="9"/>
      <c r="E166" s="9"/>
      <c r="F166" s="53"/>
      <c r="G166" s="53"/>
      <c r="H166" s="9"/>
    </row>
    <row r="167" spans="1:8" x14ac:dyDescent="0.25">
      <c r="A167" s="9"/>
      <c r="B167" s="9"/>
      <c r="C167" s="9"/>
      <c r="D167" s="9"/>
      <c r="E167" s="9"/>
      <c r="F167" s="53"/>
      <c r="G167" s="53"/>
      <c r="H167" s="9"/>
    </row>
    <row r="168" spans="1:8" x14ac:dyDescent="0.25">
      <c r="A168" s="9"/>
      <c r="B168" s="9"/>
      <c r="C168" s="9"/>
      <c r="D168" s="9"/>
      <c r="E168" s="9"/>
      <c r="F168" s="53"/>
      <c r="G168" s="53"/>
      <c r="H168" s="9"/>
    </row>
    <row r="169" spans="1:8" x14ac:dyDescent="0.25">
      <c r="A169" s="9"/>
      <c r="B169" s="9"/>
      <c r="C169" s="9"/>
      <c r="D169" s="9"/>
      <c r="E169" s="9"/>
      <c r="F169" s="53"/>
      <c r="G169" s="53"/>
      <c r="H169" s="9"/>
    </row>
    <row r="170" spans="1:8" x14ac:dyDescent="0.25">
      <c r="A170" s="9"/>
      <c r="B170" s="9"/>
      <c r="C170" s="9"/>
      <c r="D170" s="9"/>
      <c r="E170" s="9"/>
      <c r="F170" s="53"/>
      <c r="G170" s="53"/>
      <c r="H170" s="9"/>
    </row>
    <row r="171" spans="1:8" x14ac:dyDescent="0.25">
      <c r="A171" s="9"/>
      <c r="B171" s="9"/>
      <c r="C171" s="9"/>
      <c r="D171" s="9"/>
      <c r="E171" s="9"/>
      <c r="F171" s="53"/>
      <c r="G171" s="53"/>
      <c r="H171" s="9"/>
    </row>
    <row r="172" spans="1:8" x14ac:dyDescent="0.25">
      <c r="A172" s="9"/>
      <c r="B172" s="9"/>
      <c r="C172" s="9"/>
      <c r="D172" s="9"/>
      <c r="E172" s="9"/>
      <c r="F172" s="53"/>
      <c r="G172" s="53"/>
      <c r="H172" s="9"/>
    </row>
    <row r="173" spans="1:8" x14ac:dyDescent="0.25">
      <c r="A173" s="9"/>
      <c r="B173" s="9"/>
      <c r="C173" s="9"/>
      <c r="D173" s="9"/>
      <c r="E173" s="9"/>
      <c r="F173" s="53"/>
      <c r="G173" s="53"/>
      <c r="H173" s="9"/>
    </row>
    <row r="174" spans="1:8" x14ac:dyDescent="0.25">
      <c r="A174" s="9"/>
      <c r="B174" s="9"/>
      <c r="C174" s="9"/>
      <c r="D174" s="9"/>
      <c r="E174" s="9"/>
      <c r="F174" s="53"/>
      <c r="G174" s="53"/>
      <c r="H174" s="9"/>
    </row>
    <row r="175" spans="1:8" x14ac:dyDescent="0.25">
      <c r="A175" s="9"/>
      <c r="B175" s="9"/>
      <c r="C175" s="9"/>
      <c r="D175" s="9"/>
      <c r="E175" s="9"/>
      <c r="F175" s="53"/>
      <c r="G175" s="53"/>
      <c r="H175" s="9"/>
    </row>
    <row r="176" spans="1:8" x14ac:dyDescent="0.25">
      <c r="A176" s="9"/>
      <c r="B176" s="9"/>
      <c r="C176" s="9"/>
      <c r="D176" s="9"/>
      <c r="E176" s="9"/>
      <c r="F176" s="53"/>
      <c r="G176" s="53"/>
      <c r="H176" s="9"/>
    </row>
    <row r="177" spans="1:8" x14ac:dyDescent="0.25">
      <c r="A177" s="9"/>
      <c r="B177" s="9"/>
      <c r="C177" s="9"/>
      <c r="D177" s="9"/>
      <c r="E177" s="9"/>
      <c r="F177" s="53"/>
      <c r="G177" s="53"/>
      <c r="H177" s="9"/>
    </row>
    <row r="178" spans="1:8" x14ac:dyDescent="0.25">
      <c r="A178" s="9"/>
      <c r="B178" s="9"/>
      <c r="C178" s="9"/>
      <c r="D178" s="9"/>
      <c r="E178" s="9"/>
      <c r="F178" s="53"/>
      <c r="G178" s="53"/>
      <c r="H178" s="9"/>
    </row>
    <row r="179" spans="1:8" x14ac:dyDescent="0.25">
      <c r="A179" s="9"/>
      <c r="B179" s="9"/>
      <c r="C179" s="9"/>
      <c r="D179" s="9"/>
      <c r="E179" s="9"/>
      <c r="F179" s="53"/>
      <c r="G179" s="53"/>
      <c r="H179" s="9"/>
    </row>
    <row r="180" spans="1:8" x14ac:dyDescent="0.25">
      <c r="A180" s="9"/>
      <c r="B180" s="9"/>
      <c r="C180" s="9"/>
      <c r="D180" s="9"/>
      <c r="E180" s="9"/>
      <c r="F180" s="53"/>
      <c r="G180" s="53"/>
      <c r="H180" s="9"/>
    </row>
    <row r="181" spans="1:8" x14ac:dyDescent="0.25">
      <c r="A181" s="9"/>
      <c r="B181" s="9"/>
      <c r="C181" s="9"/>
      <c r="D181" s="9"/>
      <c r="E181" s="9"/>
      <c r="F181" s="53"/>
      <c r="G181" s="53"/>
      <c r="H181" s="9"/>
    </row>
    <row r="182" spans="1:8" x14ac:dyDescent="0.25">
      <c r="A182" s="9"/>
      <c r="B182" s="9"/>
      <c r="C182" s="9"/>
      <c r="D182" s="9"/>
      <c r="E182" s="9"/>
      <c r="F182" s="53"/>
      <c r="G182" s="53"/>
      <c r="H182" s="9"/>
    </row>
    <row r="183" spans="1:8" x14ac:dyDescent="0.25">
      <c r="A183" s="9"/>
      <c r="B183" s="9"/>
      <c r="C183" s="9"/>
      <c r="D183" s="9"/>
      <c r="E183" s="9"/>
      <c r="F183" s="53"/>
      <c r="G183" s="53"/>
      <c r="H183" s="9"/>
    </row>
    <row r="184" spans="1:8" x14ac:dyDescent="0.25">
      <c r="A184" s="9"/>
      <c r="B184" s="9"/>
      <c r="C184" s="9"/>
      <c r="D184" s="9"/>
      <c r="E184" s="9"/>
      <c r="F184" s="53"/>
      <c r="G184" s="53"/>
      <c r="H184" s="9"/>
    </row>
    <row r="185" spans="1:8" x14ac:dyDescent="0.25">
      <c r="A185" s="9"/>
      <c r="B185" s="9"/>
      <c r="C185" s="9"/>
      <c r="D185" s="9"/>
      <c r="E185" s="9"/>
      <c r="F185" s="53"/>
      <c r="G185" s="53"/>
      <c r="H185" s="9"/>
    </row>
    <row r="186" spans="1:8" x14ac:dyDescent="0.25">
      <c r="A186" s="9"/>
      <c r="B186" s="9"/>
      <c r="C186" s="9"/>
      <c r="D186" s="9"/>
      <c r="E186" s="9"/>
      <c r="F186" s="53"/>
      <c r="G186" s="53"/>
      <c r="H186" s="9"/>
    </row>
    <row r="187" spans="1:8" x14ac:dyDescent="0.25">
      <c r="A187" s="9"/>
      <c r="B187" s="9"/>
      <c r="C187" s="9"/>
      <c r="D187" s="9"/>
      <c r="E187" s="9"/>
      <c r="F187" s="53"/>
      <c r="G187" s="53"/>
      <c r="H187" s="9"/>
    </row>
    <row r="188" spans="1:8" x14ac:dyDescent="0.25">
      <c r="A188" s="9"/>
      <c r="B188" s="9"/>
      <c r="C188" s="9"/>
      <c r="D188" s="9"/>
      <c r="E188" s="9"/>
      <c r="F188" s="53"/>
      <c r="G188" s="53"/>
      <c r="H188" s="9"/>
    </row>
    <row r="189" spans="1:8" x14ac:dyDescent="0.25">
      <c r="A189" s="9"/>
      <c r="B189" s="9"/>
      <c r="C189" s="9"/>
      <c r="D189" s="9"/>
      <c r="E189" s="9"/>
      <c r="F189" s="53"/>
      <c r="G189" s="53"/>
      <c r="H189" s="9"/>
    </row>
    <row r="190" spans="1:8" x14ac:dyDescent="0.25">
      <c r="A190" s="9"/>
      <c r="B190" s="9"/>
      <c r="C190" s="9"/>
      <c r="D190" s="9"/>
      <c r="E190" s="9"/>
      <c r="F190" s="53"/>
      <c r="G190" s="53"/>
      <c r="H190" s="9"/>
    </row>
    <row r="191" spans="1:8" x14ac:dyDescent="0.25">
      <c r="A191" s="9"/>
      <c r="B191" s="9"/>
      <c r="C191" s="9"/>
      <c r="D191" s="9"/>
      <c r="E191" s="9"/>
      <c r="F191" s="53"/>
      <c r="G191" s="53"/>
      <c r="H191" s="9"/>
    </row>
    <row r="192" spans="1:8" x14ac:dyDescent="0.25">
      <c r="A192" s="9"/>
      <c r="B192" s="9"/>
      <c r="C192" s="9"/>
      <c r="D192" s="9"/>
      <c r="E192" s="9"/>
      <c r="F192" s="53"/>
      <c r="G192" s="53"/>
      <c r="H192" s="9"/>
    </row>
    <row r="193" spans="1:8" x14ac:dyDescent="0.25">
      <c r="A193" s="9"/>
      <c r="B193" s="9"/>
      <c r="C193" s="9"/>
      <c r="D193" s="9"/>
      <c r="E193" s="9"/>
      <c r="F193" s="53"/>
      <c r="G193" s="53"/>
      <c r="H193" s="9"/>
    </row>
    <row r="194" spans="1:8" x14ac:dyDescent="0.25">
      <c r="A194" s="9"/>
      <c r="B194" s="9"/>
      <c r="C194" s="9"/>
      <c r="D194" s="9"/>
      <c r="E194" s="9"/>
      <c r="F194" s="53"/>
      <c r="G194" s="53"/>
      <c r="H194" s="9"/>
    </row>
    <row r="195" spans="1:8" x14ac:dyDescent="0.25">
      <c r="A195" s="9"/>
      <c r="B195" s="9"/>
      <c r="C195" s="9"/>
      <c r="D195" s="9"/>
      <c r="E195" s="9"/>
      <c r="F195" s="53"/>
      <c r="G195" s="53"/>
      <c r="H195" s="9"/>
    </row>
    <row r="196" spans="1:8" x14ac:dyDescent="0.25">
      <c r="A196" s="9"/>
      <c r="B196" s="9"/>
      <c r="C196" s="9"/>
      <c r="D196" s="9"/>
      <c r="E196" s="9"/>
      <c r="F196" s="53"/>
      <c r="G196" s="53"/>
      <c r="H196" s="9"/>
    </row>
    <row r="197" spans="1:8" x14ac:dyDescent="0.25">
      <c r="A197" s="9"/>
      <c r="B197" s="9"/>
      <c r="C197" s="9"/>
      <c r="D197" s="9"/>
      <c r="E197" s="9"/>
      <c r="F197" s="53"/>
      <c r="G197" s="53"/>
      <c r="H197" s="9"/>
    </row>
    <row r="198" spans="1:8" x14ac:dyDescent="0.25">
      <c r="A198" s="9"/>
      <c r="B198" s="9"/>
      <c r="C198" s="9"/>
      <c r="D198" s="9"/>
      <c r="E198" s="9"/>
      <c r="F198" s="53"/>
      <c r="G198" s="53"/>
      <c r="H198" s="9"/>
    </row>
    <row r="199" spans="1:8" x14ac:dyDescent="0.25">
      <c r="A199" s="9"/>
      <c r="B199" s="9"/>
      <c r="C199" s="9"/>
      <c r="D199" s="9"/>
      <c r="E199" s="9"/>
      <c r="F199" s="53"/>
      <c r="G199" s="53"/>
      <c r="H199" s="9"/>
    </row>
    <row r="200" spans="1:8" x14ac:dyDescent="0.25">
      <c r="A200" s="9"/>
      <c r="B200" s="9"/>
      <c r="C200" s="9"/>
      <c r="D200" s="9"/>
      <c r="E200" s="9"/>
      <c r="F200" s="53"/>
      <c r="G200" s="53"/>
      <c r="H200" s="9"/>
    </row>
    <row r="201" spans="1:8" x14ac:dyDescent="0.25">
      <c r="A201" s="9"/>
      <c r="B201" s="9"/>
      <c r="C201" s="9"/>
      <c r="D201" s="9"/>
      <c r="E201" s="9"/>
      <c r="F201" s="53"/>
      <c r="G201" s="53"/>
      <c r="H201" s="9"/>
    </row>
    <row r="202" spans="1:8" x14ac:dyDescent="0.25">
      <c r="A202" s="9"/>
      <c r="B202" s="9"/>
      <c r="C202" s="9"/>
      <c r="D202" s="9"/>
      <c r="E202" s="9"/>
      <c r="F202" s="53"/>
      <c r="G202" s="53"/>
      <c r="H202" s="9"/>
    </row>
    <row r="203" spans="1:8" x14ac:dyDescent="0.25">
      <c r="A203" s="9"/>
      <c r="B203" s="9"/>
      <c r="C203" s="9"/>
      <c r="D203" s="9"/>
      <c r="E203" s="9"/>
      <c r="F203" s="53"/>
      <c r="G203" s="53"/>
      <c r="H203" s="9"/>
    </row>
    <row r="204" spans="1:8" x14ac:dyDescent="0.25">
      <c r="A204" s="9"/>
      <c r="B204" s="9"/>
      <c r="C204" s="9"/>
      <c r="D204" s="9"/>
      <c r="E204" s="9"/>
      <c r="F204" s="53"/>
      <c r="G204" s="53"/>
      <c r="H204" s="9"/>
    </row>
    <row r="205" spans="1:8" x14ac:dyDescent="0.25">
      <c r="A205" s="9"/>
      <c r="B205" s="9"/>
      <c r="C205" s="9"/>
      <c r="D205" s="9"/>
      <c r="E205" s="9"/>
      <c r="F205" s="53"/>
      <c r="G205" s="53"/>
      <c r="H205" s="9"/>
    </row>
    <row r="206" spans="1:8" x14ac:dyDescent="0.25">
      <c r="A206" s="9"/>
      <c r="B206" s="9"/>
      <c r="C206" s="9"/>
      <c r="D206" s="9"/>
      <c r="E206" s="9"/>
      <c r="F206" s="53"/>
      <c r="G206" s="53"/>
      <c r="H206" s="9"/>
    </row>
    <row r="207" spans="1:8" x14ac:dyDescent="0.25">
      <c r="A207" s="9"/>
      <c r="B207" s="9"/>
      <c r="C207" s="9"/>
      <c r="D207" s="9"/>
      <c r="E207" s="9"/>
      <c r="F207" s="53"/>
      <c r="G207" s="53"/>
      <c r="H207" s="9"/>
    </row>
    <row r="208" spans="1:8" x14ac:dyDescent="0.25">
      <c r="A208" s="9"/>
      <c r="B208" s="9"/>
      <c r="C208" s="9"/>
      <c r="D208" s="9"/>
      <c r="E208" s="9"/>
      <c r="F208" s="53"/>
      <c r="G208" s="53"/>
      <c r="H208" s="9"/>
    </row>
    <row r="209" spans="1:8" x14ac:dyDescent="0.25">
      <c r="A209" s="9"/>
      <c r="B209" s="9"/>
      <c r="C209" s="9"/>
      <c r="D209" s="9"/>
      <c r="E209" s="9"/>
      <c r="F209" s="53"/>
      <c r="G209" s="53"/>
      <c r="H209" s="9"/>
    </row>
    <row r="210" spans="1:8" x14ac:dyDescent="0.25">
      <c r="A210" s="9"/>
      <c r="B210" s="9"/>
      <c r="C210" s="9"/>
      <c r="D210" s="9"/>
      <c r="E210" s="9"/>
      <c r="F210" s="53"/>
      <c r="G210" s="53"/>
      <c r="H210" s="9"/>
    </row>
    <row r="211" spans="1:8" x14ac:dyDescent="0.25">
      <c r="A211" s="9"/>
      <c r="B211" s="9"/>
      <c r="C211" s="9"/>
      <c r="D211" s="9"/>
      <c r="E211" s="9"/>
      <c r="F211" s="53"/>
      <c r="G211" s="53"/>
      <c r="H211" s="9"/>
    </row>
    <row r="212" spans="1:8" x14ac:dyDescent="0.25">
      <c r="A212" s="9"/>
      <c r="B212" s="9"/>
      <c r="C212" s="9"/>
      <c r="D212" s="9"/>
      <c r="E212" s="9"/>
      <c r="F212" s="53"/>
      <c r="G212" s="53"/>
      <c r="H212" s="9"/>
    </row>
    <row r="213" spans="1:8" x14ac:dyDescent="0.25">
      <c r="A213" s="9"/>
      <c r="B213" s="9"/>
      <c r="C213" s="9"/>
      <c r="D213" s="9"/>
      <c r="E213" s="9"/>
      <c r="F213" s="53"/>
      <c r="G213" s="53"/>
      <c r="H213" s="9"/>
    </row>
    <row r="214" spans="1:8" x14ac:dyDescent="0.25">
      <c r="A214" s="9"/>
      <c r="B214" s="9"/>
      <c r="C214" s="9"/>
      <c r="D214" s="9"/>
      <c r="E214" s="9"/>
      <c r="F214" s="53"/>
      <c r="G214" s="53"/>
      <c r="H214" s="9"/>
    </row>
    <row r="215" spans="1:8" x14ac:dyDescent="0.25">
      <c r="A215" s="9"/>
      <c r="B215" s="9"/>
      <c r="C215" s="9"/>
      <c r="D215" s="9"/>
      <c r="E215" s="9"/>
      <c r="F215" s="53"/>
      <c r="G215" s="53"/>
      <c r="H215" s="9"/>
    </row>
    <row r="216" spans="1:8" x14ac:dyDescent="0.25">
      <c r="A216" s="9"/>
      <c r="B216" s="9"/>
      <c r="C216" s="9"/>
      <c r="D216" s="9"/>
      <c r="E216" s="9"/>
      <c r="F216" s="53"/>
      <c r="G216" s="53"/>
      <c r="H216" s="9"/>
    </row>
    <row r="217" spans="1:8" x14ac:dyDescent="0.25">
      <c r="A217" s="9"/>
      <c r="B217" s="9"/>
      <c r="C217" s="9"/>
      <c r="D217" s="9"/>
      <c r="E217" s="9"/>
      <c r="F217" s="53"/>
      <c r="G217" s="53"/>
      <c r="H217" s="9"/>
    </row>
    <row r="218" spans="1:8" x14ac:dyDescent="0.25">
      <c r="A218" s="9"/>
      <c r="B218" s="9"/>
      <c r="C218" s="9"/>
      <c r="D218" s="9"/>
      <c r="E218" s="9"/>
      <c r="F218" s="53"/>
      <c r="G218" s="53"/>
      <c r="H218" s="9"/>
    </row>
    <row r="219" spans="1:8" x14ac:dyDescent="0.25">
      <c r="A219" s="9"/>
      <c r="B219" s="9"/>
      <c r="C219" s="9"/>
      <c r="D219" s="9"/>
      <c r="E219" s="9"/>
      <c r="F219" s="53"/>
      <c r="G219" s="53"/>
      <c r="H219" s="9"/>
    </row>
    <row r="220" spans="1:8" x14ac:dyDescent="0.25">
      <c r="A220" s="9"/>
      <c r="B220" s="9"/>
      <c r="C220" s="9"/>
      <c r="D220" s="9"/>
      <c r="E220" s="9"/>
      <c r="F220" s="53"/>
      <c r="G220" s="53"/>
      <c r="H220" s="9"/>
    </row>
    <row r="221" spans="1:8" x14ac:dyDescent="0.25">
      <c r="A221" s="9"/>
      <c r="B221" s="9"/>
      <c r="C221" s="9"/>
      <c r="D221" s="9"/>
      <c r="E221" s="9"/>
      <c r="F221" s="53"/>
      <c r="G221" s="53"/>
      <c r="H221" s="9"/>
    </row>
    <row r="222" spans="1:8" x14ac:dyDescent="0.25">
      <c r="A222" s="9"/>
      <c r="B222" s="9"/>
      <c r="C222" s="9"/>
      <c r="D222" s="9"/>
      <c r="E222" s="9"/>
      <c r="F222" s="53"/>
      <c r="G222" s="53"/>
      <c r="H222" s="9"/>
    </row>
    <row r="223" spans="1:8" x14ac:dyDescent="0.25">
      <c r="A223" s="9"/>
      <c r="B223" s="9"/>
      <c r="C223" s="9"/>
      <c r="D223" s="9"/>
      <c r="E223" s="9"/>
      <c r="F223" s="53"/>
      <c r="G223" s="53"/>
      <c r="H223" s="9"/>
    </row>
    <row r="224" spans="1:8" x14ac:dyDescent="0.25">
      <c r="A224" s="9"/>
      <c r="B224" s="9"/>
      <c r="C224" s="9"/>
      <c r="D224" s="9"/>
      <c r="E224" s="9"/>
      <c r="F224" s="53"/>
      <c r="G224" s="53"/>
      <c r="H224" s="9"/>
    </row>
    <row r="225" spans="1:8" x14ac:dyDescent="0.25">
      <c r="A225" s="9"/>
      <c r="B225" s="9"/>
      <c r="C225" s="9"/>
      <c r="D225" s="9"/>
      <c r="E225" s="9"/>
      <c r="F225" s="53"/>
      <c r="G225" s="53"/>
      <c r="H225" s="9"/>
    </row>
    <row r="226" spans="1:8" x14ac:dyDescent="0.25">
      <c r="A226" s="9"/>
      <c r="B226" s="9"/>
      <c r="C226" s="9"/>
      <c r="D226" s="9"/>
      <c r="E226" s="9"/>
      <c r="F226" s="53"/>
      <c r="G226" s="53"/>
      <c r="H226" s="9"/>
    </row>
    <row r="227" spans="1:8" x14ac:dyDescent="0.25">
      <c r="A227" s="9"/>
      <c r="B227" s="9"/>
      <c r="C227" s="9"/>
      <c r="D227" s="9"/>
      <c r="E227" s="9"/>
      <c r="F227" s="53"/>
      <c r="G227" s="53"/>
      <c r="H227" s="9"/>
    </row>
    <row r="228" spans="1:8" x14ac:dyDescent="0.25">
      <c r="A228" s="9"/>
      <c r="B228" s="9"/>
      <c r="C228" s="9"/>
      <c r="D228" s="9"/>
      <c r="E228" s="9"/>
      <c r="F228" s="53"/>
      <c r="G228" s="53"/>
      <c r="H228" s="9"/>
    </row>
    <row r="229" spans="1:8" x14ac:dyDescent="0.25">
      <c r="A229" s="9"/>
      <c r="B229" s="9"/>
      <c r="C229" s="9"/>
      <c r="D229" s="9"/>
      <c r="E229" s="9"/>
      <c r="F229" s="53"/>
      <c r="G229" s="53"/>
      <c r="H229" s="9"/>
    </row>
    <row r="230" spans="1:8" x14ac:dyDescent="0.25">
      <c r="A230" s="9"/>
      <c r="B230" s="9"/>
      <c r="C230" s="9"/>
      <c r="D230" s="9"/>
      <c r="E230" s="9"/>
      <c r="F230" s="53"/>
      <c r="G230" s="53"/>
      <c r="H230" s="9"/>
    </row>
    <row r="231" spans="1:8" x14ac:dyDescent="0.25">
      <c r="A231" s="9"/>
      <c r="B231" s="9"/>
      <c r="C231" s="9"/>
      <c r="D231" s="9"/>
      <c r="E231" s="9"/>
      <c r="F231" s="53"/>
      <c r="G231" s="53"/>
      <c r="H231" s="9"/>
    </row>
  </sheetData>
  <autoFilter ref="A8:G91" xr:uid="{02DB5765-427E-4ECE-8AE5-7EEFCFC675EC}">
    <sortState xmlns:xlrd2="http://schemas.microsoft.com/office/spreadsheetml/2017/richdata2" ref="A9:G91">
      <sortCondition ref="C8:C91"/>
    </sortState>
  </autoFilter>
  <mergeCells count="7">
    <mergeCell ref="E98:G98"/>
    <mergeCell ref="A98:C98"/>
    <mergeCell ref="A3:G3"/>
    <mergeCell ref="A4:G4"/>
    <mergeCell ref="A5:G5"/>
    <mergeCell ref="B97:C97"/>
    <mergeCell ref="E97:G97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286-D409-4466-8B85-B3A1C2A29E62}">
  <dimension ref="A1:AS205"/>
  <sheetViews>
    <sheetView tabSelected="1" topLeftCell="A43" workbookViewId="0">
      <selection activeCell="D74" sqref="D74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44.7109375" style="19" customWidth="1"/>
    <col min="5" max="5" width="15" style="10" customWidth="1"/>
    <col min="6" max="6" width="11.42578125" style="54"/>
    <col min="7" max="7" width="20.4257812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709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5.75" customHeight="1" x14ac:dyDescent="0.25">
      <c r="A9" s="31">
        <v>45629</v>
      </c>
      <c r="B9" s="31">
        <f t="shared" ref="B9:B40" si="0">+A9</f>
        <v>45629</v>
      </c>
      <c r="C9" s="31" t="s">
        <v>8</v>
      </c>
      <c r="D9" s="31" t="s">
        <v>710</v>
      </c>
      <c r="E9" s="42">
        <v>34</v>
      </c>
      <c r="F9" s="56">
        <v>701.64</v>
      </c>
      <c r="G9" s="48">
        <f t="shared" ref="G9:G40" si="1">+E9*F9</f>
        <v>23855.759999999998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5.75" customHeight="1" x14ac:dyDescent="0.25">
      <c r="A10" s="31">
        <v>45629</v>
      </c>
      <c r="B10" s="31">
        <f t="shared" si="0"/>
        <v>45629</v>
      </c>
      <c r="C10" s="31" t="s">
        <v>711</v>
      </c>
      <c r="D10" s="31" t="s">
        <v>712</v>
      </c>
      <c r="E10" s="42">
        <v>20</v>
      </c>
      <c r="F10" s="56">
        <v>364</v>
      </c>
      <c r="G10" s="48">
        <f t="shared" si="1"/>
        <v>7280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5.75" customHeight="1" x14ac:dyDescent="0.25">
      <c r="A11" s="31">
        <v>45629</v>
      </c>
      <c r="B11" s="31">
        <f t="shared" si="0"/>
        <v>45629</v>
      </c>
      <c r="C11" s="31" t="s">
        <v>9</v>
      </c>
      <c r="D11" s="31" t="s">
        <v>713</v>
      </c>
      <c r="E11" s="42">
        <v>15</v>
      </c>
      <c r="F11" s="56">
        <v>198.8</v>
      </c>
      <c r="G11" s="48">
        <f t="shared" si="1"/>
        <v>2982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5.75" customHeight="1" x14ac:dyDescent="0.25">
      <c r="A12" s="31">
        <v>45629</v>
      </c>
      <c r="B12" s="31">
        <f t="shared" si="0"/>
        <v>45629</v>
      </c>
      <c r="C12" s="31" t="s">
        <v>714</v>
      </c>
      <c r="D12" s="31" t="s">
        <v>2683</v>
      </c>
      <c r="E12" s="42">
        <v>194</v>
      </c>
      <c r="F12" s="56">
        <v>155.19999999999999</v>
      </c>
      <c r="G12" s="48">
        <f t="shared" si="1"/>
        <v>30108.799999999999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5.75" customHeight="1" x14ac:dyDescent="0.25">
      <c r="A13" s="31">
        <v>45629</v>
      </c>
      <c r="B13" s="31">
        <f t="shared" si="0"/>
        <v>45629</v>
      </c>
      <c r="C13" s="31" t="s">
        <v>715</v>
      </c>
      <c r="D13" s="31" t="s">
        <v>716</v>
      </c>
      <c r="E13" s="42">
        <v>212</v>
      </c>
      <c r="F13" s="56">
        <v>137.94</v>
      </c>
      <c r="G13" s="48">
        <f t="shared" si="1"/>
        <v>29243.279999999999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5.75" customHeight="1" x14ac:dyDescent="0.25">
      <c r="A14" s="31">
        <v>45464</v>
      </c>
      <c r="B14" s="31">
        <f t="shared" si="0"/>
        <v>45464</v>
      </c>
      <c r="C14" s="31" t="s">
        <v>717</v>
      </c>
      <c r="D14" s="31" t="s">
        <v>718</v>
      </c>
      <c r="E14" s="42">
        <v>3</v>
      </c>
      <c r="F14" s="56">
        <v>508.47</v>
      </c>
      <c r="G14" s="48">
        <f t="shared" si="1"/>
        <v>1525.41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5.75" customHeight="1" x14ac:dyDescent="0.25">
      <c r="A15" s="31">
        <v>45750</v>
      </c>
      <c r="B15" s="31">
        <f t="shared" si="0"/>
        <v>45750</v>
      </c>
      <c r="C15" s="31" t="s">
        <v>719</v>
      </c>
      <c r="D15" s="31" t="s">
        <v>720</v>
      </c>
      <c r="E15" s="42">
        <v>8</v>
      </c>
      <c r="F15" s="56">
        <v>240</v>
      </c>
      <c r="G15" s="48">
        <f t="shared" si="1"/>
        <v>1920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5.75" customHeight="1" x14ac:dyDescent="0.25">
      <c r="A16" s="31">
        <v>45629</v>
      </c>
      <c r="B16" s="31">
        <f t="shared" si="0"/>
        <v>45629</v>
      </c>
      <c r="C16" s="31" t="s">
        <v>10</v>
      </c>
      <c r="D16" s="31" t="s">
        <v>721</v>
      </c>
      <c r="E16" s="42">
        <v>1522</v>
      </c>
      <c r="F16" s="56">
        <v>322</v>
      </c>
      <c r="G16" s="48">
        <f t="shared" si="1"/>
        <v>490084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5.75" customHeight="1" x14ac:dyDescent="0.25">
      <c r="A17" s="31">
        <v>45539</v>
      </c>
      <c r="B17" s="31">
        <f t="shared" si="0"/>
        <v>45539</v>
      </c>
      <c r="C17" s="31" t="s">
        <v>11</v>
      </c>
      <c r="D17" s="31" t="s">
        <v>1657</v>
      </c>
      <c r="E17" s="42">
        <v>31</v>
      </c>
      <c r="F17" s="56">
        <v>447.56</v>
      </c>
      <c r="G17" s="48">
        <f t="shared" si="1"/>
        <v>13874.36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5.75" customHeight="1" x14ac:dyDescent="0.25">
      <c r="A18" s="31">
        <v>45167</v>
      </c>
      <c r="B18" s="31">
        <f t="shared" si="0"/>
        <v>45167</v>
      </c>
      <c r="C18" s="31" t="s">
        <v>12</v>
      </c>
      <c r="D18" s="31" t="s">
        <v>722</v>
      </c>
      <c r="E18" s="42">
        <v>28</v>
      </c>
      <c r="F18" s="56">
        <v>338</v>
      </c>
      <c r="G18" s="48">
        <f t="shared" si="1"/>
        <v>9464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.75" customHeight="1" x14ac:dyDescent="0.25">
      <c r="A19" s="31">
        <v>45629</v>
      </c>
      <c r="B19" s="31">
        <f t="shared" si="0"/>
        <v>45629</v>
      </c>
      <c r="C19" s="31" t="s">
        <v>13</v>
      </c>
      <c r="D19" s="31" t="s">
        <v>723</v>
      </c>
      <c r="E19" s="42">
        <v>61</v>
      </c>
      <c r="F19" s="56">
        <v>101.89</v>
      </c>
      <c r="G19" s="48">
        <f t="shared" si="1"/>
        <v>6215.29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5.75" customHeight="1" x14ac:dyDescent="0.25">
      <c r="A20" s="31">
        <v>45755</v>
      </c>
      <c r="B20" s="31">
        <f t="shared" si="0"/>
        <v>45755</v>
      </c>
      <c r="C20" s="31" t="s">
        <v>724</v>
      </c>
      <c r="D20" s="31" t="s">
        <v>1979</v>
      </c>
      <c r="E20" s="42">
        <v>17</v>
      </c>
      <c r="F20" s="56">
        <v>42</v>
      </c>
      <c r="G20" s="48">
        <f t="shared" si="1"/>
        <v>714</v>
      </c>
      <c r="H20" s="9"/>
      <c r="I20" s="9"/>
      <c r="J20" s="3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.75" customHeight="1" x14ac:dyDescent="0.25">
      <c r="A21" s="31">
        <v>45629</v>
      </c>
      <c r="B21" s="31">
        <f t="shared" si="0"/>
        <v>45629</v>
      </c>
      <c r="C21" s="31" t="s">
        <v>725</v>
      </c>
      <c r="D21" s="31" t="s">
        <v>726</v>
      </c>
      <c r="E21" s="42">
        <v>200</v>
      </c>
      <c r="F21" s="56">
        <v>311.05</v>
      </c>
      <c r="G21" s="48">
        <f t="shared" si="1"/>
        <v>62210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5.75" customHeight="1" x14ac:dyDescent="0.25">
      <c r="A22" s="31">
        <v>45637</v>
      </c>
      <c r="B22" s="31">
        <f t="shared" si="0"/>
        <v>45637</v>
      </c>
      <c r="C22" s="31" t="s">
        <v>2684</v>
      </c>
      <c r="D22" s="31" t="s">
        <v>2685</v>
      </c>
      <c r="E22" s="42">
        <v>500</v>
      </c>
      <c r="F22" s="56">
        <v>44.6</v>
      </c>
      <c r="G22" s="48">
        <f t="shared" si="1"/>
        <v>22300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5.75" customHeight="1" x14ac:dyDescent="0.25">
      <c r="A23" s="31">
        <v>45637</v>
      </c>
      <c r="B23" s="31">
        <f t="shared" si="0"/>
        <v>45637</v>
      </c>
      <c r="C23" s="31" t="s">
        <v>14</v>
      </c>
      <c r="D23" s="31" t="s">
        <v>727</v>
      </c>
      <c r="E23" s="42">
        <v>500</v>
      </c>
      <c r="F23" s="56">
        <v>182.02</v>
      </c>
      <c r="G23" s="48">
        <f t="shared" si="1"/>
        <v>91010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.75" customHeight="1" x14ac:dyDescent="0.25">
      <c r="A24" s="31">
        <v>45637</v>
      </c>
      <c r="B24" s="31">
        <f t="shared" si="0"/>
        <v>45637</v>
      </c>
      <c r="C24" s="31" t="s">
        <v>2686</v>
      </c>
      <c r="D24" s="31" t="s">
        <v>2687</v>
      </c>
      <c r="E24" s="42">
        <v>500</v>
      </c>
      <c r="F24" s="56">
        <v>67.400000000000006</v>
      </c>
      <c r="G24" s="48">
        <f t="shared" si="1"/>
        <v>33700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 x14ac:dyDescent="0.25">
      <c r="A25" s="31">
        <v>45625</v>
      </c>
      <c r="B25" s="31">
        <f t="shared" si="0"/>
        <v>45625</v>
      </c>
      <c r="C25" s="31" t="s">
        <v>15</v>
      </c>
      <c r="D25" s="31" t="s">
        <v>728</v>
      </c>
      <c r="E25" s="42">
        <v>500</v>
      </c>
      <c r="F25" s="56">
        <v>182.02</v>
      </c>
      <c r="G25" s="48">
        <f t="shared" si="1"/>
        <v>91010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.75" customHeight="1" x14ac:dyDescent="0.25">
      <c r="A26" s="31">
        <v>45211</v>
      </c>
      <c r="B26" s="31">
        <f t="shared" si="0"/>
        <v>45211</v>
      </c>
      <c r="C26" s="31" t="s">
        <v>2223</v>
      </c>
      <c r="D26" s="31" t="s">
        <v>2688</v>
      </c>
      <c r="E26" s="42">
        <v>58</v>
      </c>
      <c r="F26" s="56">
        <v>423.73</v>
      </c>
      <c r="G26" s="48">
        <f t="shared" si="1"/>
        <v>24576.34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5.75" customHeight="1" x14ac:dyDescent="0.25">
      <c r="A27" s="31">
        <v>45755</v>
      </c>
      <c r="B27" s="31">
        <f t="shared" si="0"/>
        <v>45755</v>
      </c>
      <c r="C27" s="31" t="s">
        <v>729</v>
      </c>
      <c r="D27" s="31" t="s">
        <v>1658</v>
      </c>
      <c r="E27" s="42">
        <v>4</v>
      </c>
      <c r="F27" s="56">
        <v>175</v>
      </c>
      <c r="G27" s="48">
        <f t="shared" si="1"/>
        <v>700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.75" customHeight="1" x14ac:dyDescent="0.25">
      <c r="A28" s="31">
        <v>45755</v>
      </c>
      <c r="B28" s="31">
        <f t="shared" si="0"/>
        <v>45755</v>
      </c>
      <c r="C28" s="31" t="s">
        <v>16</v>
      </c>
      <c r="D28" s="31" t="s">
        <v>1980</v>
      </c>
      <c r="E28" s="42">
        <v>36</v>
      </c>
      <c r="F28" s="56">
        <v>418</v>
      </c>
      <c r="G28" s="48">
        <f t="shared" si="1"/>
        <v>15048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.75" customHeight="1" x14ac:dyDescent="0.25">
      <c r="A29" s="31">
        <v>45541</v>
      </c>
      <c r="B29" s="31">
        <f t="shared" si="0"/>
        <v>45541</v>
      </c>
      <c r="C29" s="31" t="s">
        <v>17</v>
      </c>
      <c r="D29" s="31" t="s">
        <v>730</v>
      </c>
      <c r="E29" s="42">
        <v>44</v>
      </c>
      <c r="F29" s="56">
        <v>211.86</v>
      </c>
      <c r="G29" s="48">
        <f t="shared" si="1"/>
        <v>9321.84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5.75" customHeight="1" x14ac:dyDescent="0.25">
      <c r="A30" s="31">
        <v>45541</v>
      </c>
      <c r="B30" s="31">
        <f t="shared" si="0"/>
        <v>45541</v>
      </c>
      <c r="C30" s="31" t="s">
        <v>1655</v>
      </c>
      <c r="D30" s="31" t="s">
        <v>1659</v>
      </c>
      <c r="E30" s="42">
        <v>4</v>
      </c>
      <c r="F30" s="56">
        <v>145</v>
      </c>
      <c r="G30" s="48">
        <f t="shared" si="1"/>
        <v>580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5.75" customHeight="1" x14ac:dyDescent="0.25">
      <c r="A31" s="31">
        <v>45750</v>
      </c>
      <c r="B31" s="31">
        <f t="shared" si="0"/>
        <v>45750</v>
      </c>
      <c r="C31" s="31" t="s">
        <v>18</v>
      </c>
      <c r="D31" s="31" t="s">
        <v>731</v>
      </c>
      <c r="E31" s="42">
        <v>4</v>
      </c>
      <c r="F31" s="56">
        <v>148.94999999999999</v>
      </c>
      <c r="G31" s="48">
        <f t="shared" si="1"/>
        <v>595.79999999999995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5.75" customHeight="1" x14ac:dyDescent="0.25">
      <c r="A32" s="31">
        <v>45222</v>
      </c>
      <c r="B32" s="31">
        <f t="shared" si="0"/>
        <v>45222</v>
      </c>
      <c r="C32" s="31" t="s">
        <v>732</v>
      </c>
      <c r="D32" s="31" t="s">
        <v>2208</v>
      </c>
      <c r="E32" s="42">
        <v>40</v>
      </c>
      <c r="F32" s="56">
        <v>240</v>
      </c>
      <c r="G32" s="48">
        <f t="shared" si="1"/>
        <v>9600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5.75" customHeight="1" x14ac:dyDescent="0.25">
      <c r="A33" s="31">
        <v>45750</v>
      </c>
      <c r="B33" s="31">
        <f t="shared" si="0"/>
        <v>45750</v>
      </c>
      <c r="C33" s="31" t="s">
        <v>733</v>
      </c>
      <c r="D33" s="31" t="s">
        <v>2689</v>
      </c>
      <c r="E33" s="42">
        <v>183</v>
      </c>
      <c r="F33" s="56">
        <v>628</v>
      </c>
      <c r="G33" s="48">
        <f t="shared" si="1"/>
        <v>114924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5.75" customHeight="1" x14ac:dyDescent="0.25">
      <c r="A34" s="31">
        <v>45541</v>
      </c>
      <c r="B34" s="31">
        <f t="shared" si="0"/>
        <v>45541</v>
      </c>
      <c r="C34" s="31" t="s">
        <v>19</v>
      </c>
      <c r="D34" s="31" t="s">
        <v>1981</v>
      </c>
      <c r="E34" s="42">
        <v>26</v>
      </c>
      <c r="F34" s="56">
        <v>104.9</v>
      </c>
      <c r="G34" s="48">
        <f t="shared" si="1"/>
        <v>2727.4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5.75" customHeight="1" x14ac:dyDescent="0.25">
      <c r="A35" s="31">
        <v>45211</v>
      </c>
      <c r="B35" s="31">
        <f t="shared" si="0"/>
        <v>45211</v>
      </c>
      <c r="C35" s="31" t="s">
        <v>20</v>
      </c>
      <c r="D35" s="31" t="s">
        <v>1982</v>
      </c>
      <c r="E35" s="42">
        <v>24</v>
      </c>
      <c r="F35" s="56">
        <v>104.9</v>
      </c>
      <c r="G35" s="48">
        <f t="shared" si="1"/>
        <v>2517.6000000000004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5.75" customHeight="1" x14ac:dyDescent="0.25">
      <c r="A36" s="31">
        <v>45755</v>
      </c>
      <c r="B36" s="31">
        <f t="shared" si="0"/>
        <v>45755</v>
      </c>
      <c r="C36" s="31" t="s">
        <v>734</v>
      </c>
      <c r="D36" s="31" t="s">
        <v>1660</v>
      </c>
      <c r="E36" s="42">
        <v>28</v>
      </c>
      <c r="F36" s="56">
        <v>375</v>
      </c>
      <c r="G36" s="48">
        <f t="shared" si="1"/>
        <v>10500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5.75" customHeight="1" x14ac:dyDescent="0.25">
      <c r="A37" s="31">
        <v>45755</v>
      </c>
      <c r="B37" s="31">
        <f t="shared" si="0"/>
        <v>45755</v>
      </c>
      <c r="C37" s="31" t="s">
        <v>1656</v>
      </c>
      <c r="D37" s="31" t="s">
        <v>1661</v>
      </c>
      <c r="E37" s="42">
        <v>80</v>
      </c>
      <c r="F37" s="56">
        <v>45</v>
      </c>
      <c r="G37" s="48">
        <f t="shared" si="1"/>
        <v>3600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5.75" customHeight="1" x14ac:dyDescent="0.25">
      <c r="A38" s="31">
        <v>45755</v>
      </c>
      <c r="B38" s="31">
        <f t="shared" si="0"/>
        <v>45755</v>
      </c>
      <c r="C38" s="31" t="s">
        <v>2690</v>
      </c>
      <c r="D38" s="31" t="s">
        <v>2691</v>
      </c>
      <c r="E38" s="42">
        <v>25</v>
      </c>
      <c r="F38" s="56">
        <v>107.75</v>
      </c>
      <c r="G38" s="48">
        <f t="shared" si="1"/>
        <v>2693.75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5.75" customHeight="1" x14ac:dyDescent="0.25">
      <c r="A39" s="31">
        <v>45755</v>
      </c>
      <c r="B39" s="31">
        <f t="shared" si="0"/>
        <v>45755</v>
      </c>
      <c r="C39" s="31" t="s">
        <v>1983</v>
      </c>
      <c r="D39" s="31" t="s">
        <v>1984</v>
      </c>
      <c r="E39" s="42">
        <v>26</v>
      </c>
      <c r="F39" s="56">
        <v>1500</v>
      </c>
      <c r="G39" s="48">
        <f t="shared" si="1"/>
        <v>39000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5.75" customHeight="1" x14ac:dyDescent="0.25">
      <c r="A40" s="31">
        <v>45755</v>
      </c>
      <c r="B40" s="31">
        <f t="shared" si="0"/>
        <v>45755</v>
      </c>
      <c r="C40" s="31" t="s">
        <v>735</v>
      </c>
      <c r="D40" s="31" t="s">
        <v>1985</v>
      </c>
      <c r="E40" s="42">
        <v>9</v>
      </c>
      <c r="F40" s="56">
        <v>40</v>
      </c>
      <c r="G40" s="48">
        <f t="shared" si="1"/>
        <v>360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5.75" customHeight="1" x14ac:dyDescent="0.25">
      <c r="A41" s="31">
        <v>45755</v>
      </c>
      <c r="B41" s="31">
        <f t="shared" ref="B41:B64" si="2">+A41</f>
        <v>45755</v>
      </c>
      <c r="C41" s="31" t="s">
        <v>736</v>
      </c>
      <c r="D41" s="31" t="s">
        <v>737</v>
      </c>
      <c r="E41" s="42">
        <v>2</v>
      </c>
      <c r="F41" s="56">
        <v>254.24</v>
      </c>
      <c r="G41" s="48">
        <f t="shared" ref="G41:G64" si="3">+E41*F41</f>
        <v>508.48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5.75" customHeight="1" x14ac:dyDescent="0.25">
      <c r="A42" s="31">
        <v>45755</v>
      </c>
      <c r="B42" s="31">
        <f t="shared" si="2"/>
        <v>45755</v>
      </c>
      <c r="C42" s="31" t="s">
        <v>738</v>
      </c>
      <c r="D42" s="31" t="s">
        <v>739</v>
      </c>
      <c r="E42" s="42">
        <v>2</v>
      </c>
      <c r="F42" s="56">
        <v>98.5</v>
      </c>
      <c r="G42" s="48">
        <f t="shared" si="3"/>
        <v>197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5.75" customHeight="1" x14ac:dyDescent="0.25">
      <c r="A43" s="31">
        <v>45755</v>
      </c>
      <c r="B43" s="31">
        <f t="shared" si="2"/>
        <v>45755</v>
      </c>
      <c r="C43" s="31" t="s">
        <v>740</v>
      </c>
      <c r="D43" s="31" t="s">
        <v>741</v>
      </c>
      <c r="E43" s="42">
        <v>28</v>
      </c>
      <c r="F43" s="56">
        <v>34.43</v>
      </c>
      <c r="G43" s="48">
        <f t="shared" si="3"/>
        <v>964.04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5.75" customHeight="1" x14ac:dyDescent="0.25">
      <c r="A44" s="31">
        <v>45755</v>
      </c>
      <c r="B44" s="31">
        <f t="shared" si="2"/>
        <v>45755</v>
      </c>
      <c r="C44" s="31" t="s">
        <v>742</v>
      </c>
      <c r="D44" s="31" t="s">
        <v>743</v>
      </c>
      <c r="E44" s="42">
        <v>500</v>
      </c>
      <c r="F44" s="56">
        <v>43.45</v>
      </c>
      <c r="G44" s="48">
        <f t="shared" si="3"/>
        <v>21725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5.75" customHeight="1" x14ac:dyDescent="0.25">
      <c r="A45" s="31">
        <v>45755</v>
      </c>
      <c r="B45" s="31">
        <f t="shared" si="2"/>
        <v>45755</v>
      </c>
      <c r="C45" s="31" t="s">
        <v>744</v>
      </c>
      <c r="D45" s="31" t="s">
        <v>1986</v>
      </c>
      <c r="E45" s="42">
        <v>2</v>
      </c>
      <c r="F45" s="56">
        <v>44</v>
      </c>
      <c r="G45" s="48">
        <f t="shared" si="3"/>
        <v>88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5.75" customHeight="1" x14ac:dyDescent="0.25">
      <c r="A46" s="31">
        <v>45755</v>
      </c>
      <c r="B46" s="31">
        <f t="shared" si="2"/>
        <v>45755</v>
      </c>
      <c r="C46" s="31" t="s">
        <v>2692</v>
      </c>
      <c r="D46" s="31" t="s">
        <v>2693</v>
      </c>
      <c r="E46" s="42">
        <v>11</v>
      </c>
      <c r="F46" s="56">
        <v>20</v>
      </c>
      <c r="G46" s="48">
        <f t="shared" si="3"/>
        <v>220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5.75" customHeight="1" x14ac:dyDescent="0.25">
      <c r="A47" s="31">
        <v>45755</v>
      </c>
      <c r="B47" s="31">
        <f t="shared" si="2"/>
        <v>45755</v>
      </c>
      <c r="C47" s="31" t="s">
        <v>2694</v>
      </c>
      <c r="D47" s="31" t="s">
        <v>2695</v>
      </c>
      <c r="E47" s="42">
        <v>13</v>
      </c>
      <c r="F47" s="56">
        <v>83.63</v>
      </c>
      <c r="G47" s="48">
        <f t="shared" si="3"/>
        <v>1087.19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5.75" customHeight="1" x14ac:dyDescent="0.25">
      <c r="A48" s="31">
        <v>45755</v>
      </c>
      <c r="B48" s="31">
        <f t="shared" si="2"/>
        <v>45755</v>
      </c>
      <c r="C48" s="31" t="s">
        <v>745</v>
      </c>
      <c r="D48" s="31" t="s">
        <v>746</v>
      </c>
      <c r="E48" s="42">
        <v>1</v>
      </c>
      <c r="F48" s="56">
        <v>69</v>
      </c>
      <c r="G48" s="48">
        <f t="shared" si="3"/>
        <v>69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5.75" customHeight="1" x14ac:dyDescent="0.25">
      <c r="A49" s="31">
        <v>45755</v>
      </c>
      <c r="B49" s="31">
        <f t="shared" si="2"/>
        <v>45755</v>
      </c>
      <c r="C49" s="31" t="s">
        <v>1987</v>
      </c>
      <c r="D49" s="31" t="s">
        <v>1988</v>
      </c>
      <c r="E49" s="42">
        <v>29</v>
      </c>
      <c r="F49" s="56">
        <v>384</v>
      </c>
      <c r="G49" s="48">
        <f t="shared" si="3"/>
        <v>11136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5.75" customHeight="1" x14ac:dyDescent="0.25">
      <c r="A50" s="31">
        <v>45755</v>
      </c>
      <c r="B50" s="31">
        <f t="shared" si="2"/>
        <v>45755</v>
      </c>
      <c r="C50" s="31" t="s">
        <v>747</v>
      </c>
      <c r="D50" s="31" t="s">
        <v>748</v>
      </c>
      <c r="E50" s="42">
        <v>2</v>
      </c>
      <c r="F50" s="56">
        <v>127.12</v>
      </c>
      <c r="G50" s="48">
        <f t="shared" si="3"/>
        <v>254.24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5.75" customHeight="1" x14ac:dyDescent="0.25">
      <c r="A51" s="31">
        <v>45637</v>
      </c>
      <c r="B51" s="31">
        <f t="shared" si="2"/>
        <v>45637</v>
      </c>
      <c r="C51" s="31" t="s">
        <v>749</v>
      </c>
      <c r="D51" s="31" t="s">
        <v>750</v>
      </c>
      <c r="E51" s="42">
        <v>2</v>
      </c>
      <c r="F51" s="56">
        <v>99</v>
      </c>
      <c r="G51" s="48">
        <f t="shared" si="3"/>
        <v>198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5.75" customHeight="1" x14ac:dyDescent="0.25">
      <c r="A52" s="31">
        <v>45369</v>
      </c>
      <c r="B52" s="31">
        <f t="shared" si="2"/>
        <v>45369</v>
      </c>
      <c r="C52" s="31" t="s">
        <v>2696</v>
      </c>
      <c r="D52" s="31" t="s">
        <v>2697</v>
      </c>
      <c r="E52" s="42">
        <v>20</v>
      </c>
      <c r="F52" s="56">
        <v>144</v>
      </c>
      <c r="G52" s="48">
        <f t="shared" si="3"/>
        <v>2880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5.75" customHeight="1" x14ac:dyDescent="0.25">
      <c r="A53" s="31">
        <v>45369</v>
      </c>
      <c r="B53" s="31">
        <f t="shared" si="2"/>
        <v>45369</v>
      </c>
      <c r="C53" s="31" t="s">
        <v>751</v>
      </c>
      <c r="D53" s="31" t="s">
        <v>752</v>
      </c>
      <c r="E53" s="42">
        <v>59</v>
      </c>
      <c r="F53" s="56">
        <v>240</v>
      </c>
      <c r="G53" s="48">
        <f t="shared" si="3"/>
        <v>14160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5.75" customHeight="1" x14ac:dyDescent="0.25">
      <c r="A54" s="31">
        <v>45541</v>
      </c>
      <c r="B54" s="31">
        <f t="shared" ref="B54:B55" si="4">+A54</f>
        <v>45541</v>
      </c>
      <c r="C54" s="31" t="s">
        <v>2698</v>
      </c>
      <c r="D54" s="31" t="s">
        <v>2699</v>
      </c>
      <c r="E54" s="42">
        <v>54</v>
      </c>
      <c r="F54" s="56">
        <v>294.54000000000002</v>
      </c>
      <c r="G54" s="48">
        <f t="shared" ref="G54:G55" si="5">+E54*F54</f>
        <v>15905.160000000002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5.75" customHeight="1" x14ac:dyDescent="0.25">
      <c r="A55" s="31">
        <v>45541</v>
      </c>
      <c r="B55" s="31">
        <f t="shared" si="4"/>
        <v>45541</v>
      </c>
      <c r="C55" s="31" t="s">
        <v>2700</v>
      </c>
      <c r="D55" s="31" t="s">
        <v>2701</v>
      </c>
      <c r="E55" s="42">
        <v>281</v>
      </c>
      <c r="F55" s="56">
        <v>35.57</v>
      </c>
      <c r="G55" s="48">
        <f t="shared" si="5"/>
        <v>9995.17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34.5" customHeight="1" x14ac:dyDescent="0.25">
      <c r="A56" s="31">
        <v>45541</v>
      </c>
      <c r="B56" s="31">
        <f t="shared" si="2"/>
        <v>45541</v>
      </c>
      <c r="C56" s="31" t="s">
        <v>2702</v>
      </c>
      <c r="D56" s="32" t="s">
        <v>2703</v>
      </c>
      <c r="E56" s="42">
        <v>234</v>
      </c>
      <c r="F56" s="56">
        <v>159.84</v>
      </c>
      <c r="G56" s="48">
        <f t="shared" si="3"/>
        <v>37402.559999999998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5.75" customHeight="1" x14ac:dyDescent="0.25">
      <c r="A57" s="31">
        <v>45750</v>
      </c>
      <c r="B57" s="31">
        <f t="shared" si="2"/>
        <v>45750</v>
      </c>
      <c r="C57" s="31" t="s">
        <v>2076</v>
      </c>
      <c r="D57" s="31" t="s">
        <v>2077</v>
      </c>
      <c r="E57" s="42">
        <v>100</v>
      </c>
      <c r="F57" s="56">
        <v>399.9</v>
      </c>
      <c r="G57" s="48">
        <f t="shared" si="3"/>
        <v>39990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5.75" customHeight="1" x14ac:dyDescent="0.25">
      <c r="A58" s="31">
        <v>45464</v>
      </c>
      <c r="B58" s="31">
        <f t="shared" si="2"/>
        <v>45464</v>
      </c>
      <c r="C58" s="31" t="s">
        <v>753</v>
      </c>
      <c r="D58" s="31" t="s">
        <v>1662</v>
      </c>
      <c r="E58" s="42">
        <v>317</v>
      </c>
      <c r="F58" s="56">
        <v>284.95</v>
      </c>
      <c r="G58" s="48">
        <f t="shared" si="3"/>
        <v>90329.15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5.75" customHeight="1" x14ac:dyDescent="0.25">
      <c r="A59" s="31">
        <v>45629</v>
      </c>
      <c r="B59" s="31">
        <f t="shared" si="2"/>
        <v>45629</v>
      </c>
      <c r="C59" s="31" t="s">
        <v>754</v>
      </c>
      <c r="D59" s="31" t="s">
        <v>1663</v>
      </c>
      <c r="E59" s="42">
        <v>1</v>
      </c>
      <c r="F59" s="56">
        <v>93</v>
      </c>
      <c r="G59" s="48">
        <f t="shared" si="3"/>
        <v>93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5.75" customHeight="1" x14ac:dyDescent="0.25">
      <c r="A60" s="31">
        <v>45456</v>
      </c>
      <c r="B60" s="31">
        <f t="shared" si="2"/>
        <v>45456</v>
      </c>
      <c r="C60" s="31" t="s">
        <v>755</v>
      </c>
      <c r="D60" s="31" t="s">
        <v>756</v>
      </c>
      <c r="E60" s="42">
        <v>2</v>
      </c>
      <c r="F60" s="56">
        <v>37.5</v>
      </c>
      <c r="G60" s="48">
        <f t="shared" si="3"/>
        <v>75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5.75" customHeight="1" x14ac:dyDescent="0.25">
      <c r="A61" s="31">
        <v>45456</v>
      </c>
      <c r="B61" s="31">
        <f t="shared" si="2"/>
        <v>45456</v>
      </c>
      <c r="C61" s="31" t="s">
        <v>2704</v>
      </c>
      <c r="D61" s="31" t="s">
        <v>2705</v>
      </c>
      <c r="E61" s="42">
        <v>2</v>
      </c>
      <c r="F61" s="56">
        <v>1014</v>
      </c>
      <c r="G61" s="48">
        <f t="shared" si="3"/>
        <v>2028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5.75" customHeight="1" x14ac:dyDescent="0.25">
      <c r="A62" s="31">
        <v>45637</v>
      </c>
      <c r="B62" s="31">
        <f t="shared" ref="B62" si="6">+A62</f>
        <v>45637</v>
      </c>
      <c r="C62" s="31" t="s">
        <v>2706</v>
      </c>
      <c r="D62" s="31" t="s">
        <v>2707</v>
      </c>
      <c r="E62" s="42">
        <v>2</v>
      </c>
      <c r="F62" s="56">
        <v>1710.01</v>
      </c>
      <c r="G62" s="48">
        <f t="shared" ref="G62" si="7">+E62*F62</f>
        <v>3420.02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5.75" customHeight="1" x14ac:dyDescent="0.25">
      <c r="A63" s="31">
        <v>45637</v>
      </c>
      <c r="B63" s="31">
        <f t="shared" si="2"/>
        <v>45637</v>
      </c>
      <c r="C63" s="31" t="s">
        <v>2708</v>
      </c>
      <c r="D63" s="31" t="s">
        <v>2709</v>
      </c>
      <c r="E63" s="42">
        <v>2</v>
      </c>
      <c r="F63" s="56">
        <v>798</v>
      </c>
      <c r="G63" s="48">
        <f t="shared" si="3"/>
        <v>1596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5.75" customHeight="1" x14ac:dyDescent="0.25">
      <c r="A64" s="31">
        <v>45625</v>
      </c>
      <c r="B64" s="31">
        <f t="shared" si="2"/>
        <v>45625</v>
      </c>
      <c r="C64" s="31" t="s">
        <v>2710</v>
      </c>
      <c r="D64" s="31" t="s">
        <v>2711</v>
      </c>
      <c r="E64" s="42">
        <v>362</v>
      </c>
      <c r="F64" s="56">
        <v>55.18</v>
      </c>
      <c r="G64" s="48">
        <f t="shared" si="3"/>
        <v>19975.16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3"/>
      <c r="B65" s="4"/>
      <c r="C65" s="4"/>
      <c r="D65" s="15"/>
      <c r="E65" s="4"/>
      <c r="F65" s="49" t="s">
        <v>21</v>
      </c>
      <c r="G65" s="50">
        <f>SUM(G9:G64)</f>
        <v>1428537.7999999996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3"/>
      <c r="B66" s="4"/>
      <c r="C66" s="4"/>
      <c r="D66" s="73"/>
      <c r="E66" s="5"/>
      <c r="F66" s="51"/>
      <c r="G66" s="5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0.75" customHeight="1" x14ac:dyDescent="0.25">
      <c r="A67" s="3"/>
      <c r="B67" s="4"/>
      <c r="C67" s="4"/>
      <c r="D67" s="8"/>
      <c r="E67" s="5"/>
      <c r="F67" s="51"/>
      <c r="G67" s="5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idden="1" x14ac:dyDescent="0.25">
      <c r="A68" s="3"/>
      <c r="B68" s="4"/>
      <c r="C68" s="4"/>
      <c r="D68" s="8"/>
      <c r="E68" s="5"/>
      <c r="F68" s="51"/>
      <c r="G68" s="5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"/>
      <c r="B69" s="3"/>
      <c r="C69" s="3"/>
      <c r="D69" s="7"/>
      <c r="E69" s="6"/>
      <c r="F69" s="52"/>
      <c r="G69" s="52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37"/>
      <c r="B70" s="37"/>
      <c r="C70" s="6"/>
      <c r="D70" s="7"/>
      <c r="E70" s="6"/>
      <c r="F70" s="52"/>
      <c r="G70" s="52"/>
      <c r="H70" s="11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5" customHeight="1" x14ac:dyDescent="0.25">
      <c r="A71" s="6"/>
      <c r="B71" s="71"/>
      <c r="C71" s="69"/>
      <c r="D71" s="15"/>
      <c r="E71" s="70"/>
      <c r="F71" s="70"/>
      <c r="G71" s="70"/>
      <c r="H71" s="11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9.5" customHeight="1" x14ac:dyDescent="0.25">
      <c r="A72" s="67" t="s">
        <v>2799</v>
      </c>
      <c r="B72" s="67"/>
      <c r="C72" s="67"/>
      <c r="D72" s="17"/>
      <c r="E72" s="67" t="s">
        <v>2177</v>
      </c>
      <c r="F72" s="67"/>
      <c r="G72" s="67"/>
      <c r="H72" s="11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6"/>
      <c r="B73" s="6"/>
      <c r="C73" s="6"/>
      <c r="D73" s="7"/>
      <c r="E73" s="6"/>
      <c r="F73" s="52"/>
      <c r="G73" s="52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9"/>
      <c r="B74" s="9"/>
      <c r="C74" s="9"/>
      <c r="D74" s="18"/>
      <c r="E74" s="9"/>
      <c r="F74" s="53"/>
      <c r="G74" s="53"/>
      <c r="H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9"/>
      <c r="B75" s="9"/>
      <c r="C75" s="9"/>
      <c r="D75" s="18"/>
      <c r="E75" s="9"/>
      <c r="F75" s="53"/>
      <c r="G75" s="53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9"/>
      <c r="B76" s="9"/>
      <c r="C76" s="9"/>
      <c r="D76" s="18"/>
      <c r="E76" s="9"/>
      <c r="F76" s="53"/>
      <c r="G76" s="53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9"/>
      <c r="F77" s="53"/>
      <c r="G77" s="53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9"/>
      <c r="B78" s="9"/>
      <c r="C78" s="9"/>
      <c r="D78" s="18"/>
      <c r="E78" s="9"/>
      <c r="F78" s="53"/>
      <c r="G78" s="53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9"/>
      <c r="B79" s="9"/>
      <c r="C79" s="9"/>
      <c r="D79" s="18"/>
      <c r="E79" s="9"/>
      <c r="F79" s="53"/>
      <c r="G79" s="53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9"/>
      <c r="B80" s="9"/>
      <c r="C80" s="9"/>
      <c r="D80" s="18"/>
      <c r="E80" s="9"/>
      <c r="F80" s="53"/>
      <c r="G80" s="53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9"/>
      <c r="B81" s="9"/>
      <c r="C81" s="9"/>
      <c r="D81" s="18"/>
      <c r="E81" s="9"/>
      <c r="F81" s="53"/>
      <c r="G81" s="53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9"/>
      <c r="B82" s="9"/>
      <c r="C82" s="9"/>
      <c r="D82" s="18"/>
      <c r="E82" s="9"/>
      <c r="F82" s="53"/>
      <c r="G82" s="53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9"/>
      <c r="B83" s="9"/>
      <c r="C83" s="9"/>
      <c r="D83" s="18"/>
      <c r="E83" s="9"/>
      <c r="F83" s="53"/>
      <c r="G83" s="53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25">
      <c r="A84" s="9"/>
      <c r="B84" s="9"/>
      <c r="C84" s="9"/>
      <c r="D84" s="18"/>
      <c r="E84" s="9"/>
      <c r="F84" s="53"/>
      <c r="G84" s="53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9"/>
      <c r="B85" s="9"/>
      <c r="C85" s="9"/>
      <c r="D85" s="18"/>
      <c r="E85" s="9"/>
      <c r="F85" s="53"/>
      <c r="G85" s="53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9"/>
      <c r="B86" s="9"/>
      <c r="C86" s="9"/>
      <c r="D86" s="18"/>
      <c r="E86" s="9"/>
      <c r="F86" s="53"/>
      <c r="G86" s="53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9"/>
      <c r="B87" s="9"/>
      <c r="C87" s="9"/>
      <c r="D87" s="18"/>
      <c r="E87" s="9"/>
      <c r="F87" s="53"/>
      <c r="G87" s="53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x14ac:dyDescent="0.25">
      <c r="A88" s="9"/>
      <c r="B88" s="9"/>
      <c r="C88" s="9"/>
      <c r="D88" s="18"/>
      <c r="E88" s="9"/>
      <c r="F88" s="53"/>
      <c r="G88" s="53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9"/>
      <c r="B89" s="9"/>
      <c r="C89" s="9"/>
      <c r="D89" s="18"/>
      <c r="E89" s="9"/>
      <c r="F89" s="53"/>
      <c r="G89" s="53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9"/>
      <c r="F90" s="53"/>
      <c r="G90" s="53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9"/>
      <c r="F91" s="53"/>
      <c r="G91" s="53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9"/>
      <c r="F92" s="53"/>
      <c r="G92" s="53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9"/>
      <c r="F93" s="53"/>
      <c r="G93" s="53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9"/>
      <c r="F94" s="53"/>
      <c r="G94" s="53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9"/>
      <c r="F95" s="53"/>
      <c r="G95" s="53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9"/>
      <c r="F96" s="53"/>
      <c r="G96" s="53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9"/>
      <c r="F97" s="53"/>
      <c r="G97" s="53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9"/>
      <c r="F98" s="53"/>
      <c r="G98" s="53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9"/>
      <c r="F99" s="53"/>
      <c r="G99" s="53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9"/>
      <c r="F100" s="53"/>
      <c r="G100" s="53"/>
      <c r="H100" s="9"/>
    </row>
    <row r="101" spans="1:36" x14ac:dyDescent="0.25">
      <c r="A101" s="9"/>
      <c r="B101" s="9"/>
      <c r="C101" s="9"/>
      <c r="D101" s="18"/>
      <c r="E101" s="9"/>
      <c r="F101" s="53"/>
      <c r="G101" s="53"/>
      <c r="H101" s="9"/>
    </row>
    <row r="102" spans="1:36" x14ac:dyDescent="0.25">
      <c r="A102" s="9"/>
      <c r="B102" s="9"/>
      <c r="C102" s="9"/>
      <c r="D102" s="18"/>
      <c r="E102" s="9"/>
      <c r="F102" s="53"/>
      <c r="G102" s="53"/>
      <c r="H102" s="9"/>
    </row>
    <row r="103" spans="1:36" x14ac:dyDescent="0.25">
      <c r="A103" s="9"/>
      <c r="B103" s="9"/>
      <c r="C103" s="9"/>
      <c r="D103" s="18"/>
      <c r="E103" s="9"/>
      <c r="F103" s="53"/>
      <c r="G103" s="53"/>
      <c r="H103" s="9"/>
    </row>
    <row r="104" spans="1:36" x14ac:dyDescent="0.25">
      <c r="A104" s="9"/>
      <c r="B104" s="9"/>
      <c r="C104" s="9"/>
      <c r="D104" s="18"/>
      <c r="E104" s="9"/>
      <c r="F104" s="53"/>
      <c r="G104" s="53"/>
      <c r="H104" s="9"/>
    </row>
    <row r="105" spans="1:36" x14ac:dyDescent="0.25">
      <c r="A105" s="9"/>
      <c r="B105" s="9"/>
      <c r="C105" s="9"/>
      <c r="D105" s="18"/>
      <c r="E105" s="9"/>
      <c r="F105" s="53"/>
      <c r="G105" s="53"/>
      <c r="H105" s="9"/>
    </row>
    <row r="106" spans="1:36" x14ac:dyDescent="0.25">
      <c r="A106" s="9"/>
      <c r="B106" s="9"/>
      <c r="C106" s="9"/>
      <c r="D106" s="18"/>
      <c r="E106" s="9"/>
      <c r="F106" s="53"/>
      <c r="G106" s="53"/>
      <c r="H106" s="9"/>
    </row>
    <row r="107" spans="1:36" x14ac:dyDescent="0.25">
      <c r="A107" s="9"/>
      <c r="B107" s="9"/>
      <c r="C107" s="9"/>
      <c r="D107" s="18"/>
      <c r="E107" s="9"/>
      <c r="F107" s="53"/>
      <c r="G107" s="53"/>
      <c r="H107" s="9"/>
    </row>
    <row r="108" spans="1:36" x14ac:dyDescent="0.25">
      <c r="A108" s="9"/>
      <c r="B108" s="9"/>
      <c r="C108" s="9"/>
      <c r="D108" s="18"/>
      <c r="E108" s="9"/>
      <c r="F108" s="53"/>
      <c r="G108" s="53"/>
      <c r="H108" s="9"/>
    </row>
    <row r="109" spans="1:36" x14ac:dyDescent="0.25">
      <c r="A109" s="9"/>
      <c r="B109" s="9"/>
      <c r="C109" s="9"/>
      <c r="D109" s="18"/>
      <c r="E109" s="9"/>
      <c r="F109" s="53"/>
      <c r="G109" s="53"/>
      <c r="H109" s="9"/>
    </row>
    <row r="110" spans="1:36" x14ac:dyDescent="0.25">
      <c r="A110" s="9"/>
      <c r="B110" s="9"/>
      <c r="C110" s="9"/>
      <c r="D110" s="18"/>
      <c r="E110" s="9"/>
      <c r="F110" s="53"/>
      <c r="G110" s="53"/>
      <c r="H110" s="9"/>
    </row>
    <row r="111" spans="1:36" x14ac:dyDescent="0.25">
      <c r="A111" s="9"/>
      <c r="B111" s="9"/>
      <c r="C111" s="9"/>
      <c r="D111" s="18"/>
      <c r="E111" s="9"/>
      <c r="F111" s="53"/>
      <c r="G111" s="53"/>
      <c r="H111" s="9"/>
    </row>
    <row r="112" spans="1:36" x14ac:dyDescent="0.25">
      <c r="A112" s="9"/>
      <c r="B112" s="9"/>
      <c r="C112" s="9"/>
      <c r="D112" s="18"/>
      <c r="E112" s="9"/>
      <c r="F112" s="53"/>
      <c r="G112" s="53"/>
      <c r="H112" s="9"/>
    </row>
    <row r="113" spans="1:8" x14ac:dyDescent="0.25">
      <c r="A113" s="9"/>
      <c r="B113" s="9"/>
      <c r="C113" s="9"/>
      <c r="D113" s="18"/>
      <c r="E113" s="9"/>
      <c r="F113" s="53"/>
      <c r="G113" s="53"/>
      <c r="H113" s="9"/>
    </row>
    <row r="114" spans="1:8" x14ac:dyDescent="0.25">
      <c r="A114" s="9"/>
      <c r="B114" s="9"/>
      <c r="C114" s="9"/>
      <c r="D114" s="18"/>
      <c r="E114" s="9"/>
      <c r="F114" s="53"/>
      <c r="G114" s="53"/>
      <c r="H114" s="9"/>
    </row>
    <row r="115" spans="1:8" x14ac:dyDescent="0.25">
      <c r="A115" s="9"/>
      <c r="B115" s="9"/>
      <c r="C115" s="9"/>
      <c r="D115" s="18"/>
      <c r="E115" s="9"/>
      <c r="F115" s="53"/>
      <c r="G115" s="53"/>
      <c r="H115" s="9"/>
    </row>
    <row r="116" spans="1:8" x14ac:dyDescent="0.25">
      <c r="A116" s="9"/>
      <c r="B116" s="9"/>
      <c r="C116" s="9"/>
      <c r="D116" s="18"/>
      <c r="E116" s="9"/>
      <c r="F116" s="53"/>
      <c r="G116" s="53"/>
      <c r="H116" s="9"/>
    </row>
    <row r="117" spans="1:8" x14ac:dyDescent="0.25">
      <c r="A117" s="9"/>
      <c r="B117" s="9"/>
      <c r="C117" s="9"/>
      <c r="D117" s="18"/>
      <c r="E117" s="9"/>
      <c r="F117" s="53"/>
      <c r="G117" s="53"/>
      <c r="H117" s="9"/>
    </row>
    <row r="118" spans="1:8" x14ac:dyDescent="0.25">
      <c r="A118" s="9"/>
      <c r="B118" s="9"/>
      <c r="C118" s="9"/>
      <c r="D118" s="18"/>
      <c r="E118" s="9"/>
      <c r="F118" s="53"/>
      <c r="G118" s="53"/>
      <c r="H118" s="9"/>
    </row>
    <row r="119" spans="1:8" x14ac:dyDescent="0.25">
      <c r="A119" s="9"/>
      <c r="B119" s="9"/>
      <c r="C119" s="9"/>
      <c r="D119" s="18"/>
      <c r="E119" s="9"/>
      <c r="F119" s="53"/>
      <c r="G119" s="53"/>
      <c r="H119" s="9"/>
    </row>
    <row r="120" spans="1:8" x14ac:dyDescent="0.25">
      <c r="A120" s="9"/>
      <c r="B120" s="9"/>
      <c r="C120" s="9"/>
      <c r="D120" s="18"/>
      <c r="E120" s="9"/>
      <c r="F120" s="53"/>
      <c r="G120" s="53"/>
      <c r="H120" s="9"/>
    </row>
    <row r="121" spans="1:8" x14ac:dyDescent="0.25">
      <c r="A121" s="9"/>
      <c r="B121" s="9"/>
      <c r="C121" s="9"/>
      <c r="D121" s="18"/>
      <c r="E121" s="9"/>
      <c r="F121" s="53"/>
      <c r="G121" s="53"/>
      <c r="H121" s="9"/>
    </row>
    <row r="122" spans="1:8" x14ac:dyDescent="0.25">
      <c r="A122" s="9"/>
      <c r="B122" s="9"/>
      <c r="C122" s="9"/>
      <c r="D122" s="18"/>
      <c r="E122" s="9"/>
      <c r="F122" s="53"/>
      <c r="G122" s="53"/>
      <c r="H122" s="9"/>
    </row>
    <row r="123" spans="1:8" x14ac:dyDescent="0.25">
      <c r="A123" s="9"/>
      <c r="B123" s="9"/>
      <c r="C123" s="9"/>
      <c r="D123" s="18"/>
      <c r="E123" s="9"/>
      <c r="F123" s="53"/>
      <c r="G123" s="53"/>
      <c r="H123" s="9"/>
    </row>
    <row r="124" spans="1:8" x14ac:dyDescent="0.25">
      <c r="A124" s="9"/>
      <c r="B124" s="9"/>
      <c r="C124" s="9"/>
      <c r="D124" s="18"/>
      <c r="E124" s="9"/>
      <c r="F124" s="53"/>
      <c r="G124" s="53"/>
      <c r="H124" s="9"/>
    </row>
    <row r="125" spans="1:8" x14ac:dyDescent="0.25">
      <c r="A125" s="9"/>
      <c r="B125" s="9"/>
      <c r="C125" s="9"/>
      <c r="D125" s="18"/>
      <c r="E125" s="9"/>
      <c r="F125" s="53"/>
      <c r="G125" s="53"/>
      <c r="H125" s="9"/>
    </row>
    <row r="126" spans="1:8" x14ac:dyDescent="0.25">
      <c r="A126" s="9"/>
      <c r="B126" s="9"/>
      <c r="C126" s="9"/>
      <c r="D126" s="18"/>
      <c r="E126" s="9"/>
      <c r="F126" s="53"/>
      <c r="G126" s="53"/>
      <c r="H126" s="9"/>
    </row>
    <row r="127" spans="1:8" x14ac:dyDescent="0.25">
      <c r="A127" s="9"/>
      <c r="B127" s="9"/>
      <c r="C127" s="9"/>
      <c r="D127" s="18"/>
      <c r="E127" s="9"/>
      <c r="F127" s="53"/>
      <c r="G127" s="53"/>
      <c r="H127" s="9"/>
    </row>
    <row r="128" spans="1:8" x14ac:dyDescent="0.25">
      <c r="A128" s="9"/>
      <c r="B128" s="9"/>
      <c r="C128" s="9"/>
      <c r="D128" s="18"/>
      <c r="E128" s="9"/>
      <c r="F128" s="53"/>
      <c r="G128" s="53"/>
      <c r="H128" s="9"/>
    </row>
    <row r="129" spans="1:8" x14ac:dyDescent="0.25">
      <c r="A129" s="9"/>
      <c r="B129" s="9"/>
      <c r="C129" s="9"/>
      <c r="D129" s="18"/>
      <c r="E129" s="9"/>
      <c r="F129" s="53"/>
      <c r="G129" s="53"/>
      <c r="H129" s="9"/>
    </row>
    <row r="130" spans="1:8" x14ac:dyDescent="0.25">
      <c r="A130" s="9"/>
      <c r="B130" s="9"/>
      <c r="C130" s="9"/>
      <c r="D130" s="18"/>
      <c r="E130" s="9"/>
      <c r="F130" s="53"/>
      <c r="G130" s="53"/>
      <c r="H130" s="9"/>
    </row>
    <row r="131" spans="1:8" x14ac:dyDescent="0.25">
      <c r="A131" s="9"/>
      <c r="B131" s="9"/>
      <c r="C131" s="9"/>
      <c r="D131" s="18"/>
      <c r="E131" s="9"/>
      <c r="F131" s="53"/>
      <c r="G131" s="53"/>
      <c r="H131" s="9"/>
    </row>
    <row r="132" spans="1:8" x14ac:dyDescent="0.25">
      <c r="A132" s="9"/>
      <c r="B132" s="9"/>
      <c r="C132" s="9"/>
      <c r="D132" s="18"/>
      <c r="E132" s="9"/>
      <c r="F132" s="53"/>
      <c r="G132" s="53"/>
      <c r="H132" s="9"/>
    </row>
    <row r="133" spans="1:8" x14ac:dyDescent="0.25">
      <c r="A133" s="9"/>
      <c r="B133" s="9"/>
      <c r="C133" s="9"/>
      <c r="D133" s="18"/>
      <c r="E133" s="9"/>
      <c r="F133" s="53"/>
      <c r="G133" s="53"/>
      <c r="H133" s="9"/>
    </row>
    <row r="134" spans="1:8" x14ac:dyDescent="0.25">
      <c r="A134" s="9"/>
      <c r="B134" s="9"/>
      <c r="C134" s="9"/>
      <c r="D134" s="18"/>
      <c r="E134" s="9"/>
      <c r="F134" s="53"/>
      <c r="G134" s="53"/>
      <c r="H134" s="9"/>
    </row>
    <row r="135" spans="1:8" x14ac:dyDescent="0.25">
      <c r="A135" s="9"/>
      <c r="B135" s="9"/>
      <c r="C135" s="9"/>
      <c r="D135" s="18"/>
      <c r="E135" s="9"/>
      <c r="F135" s="53"/>
      <c r="G135" s="53"/>
      <c r="H135" s="9"/>
    </row>
    <row r="136" spans="1:8" x14ac:dyDescent="0.25">
      <c r="A136" s="9"/>
      <c r="B136" s="9"/>
      <c r="C136" s="9"/>
      <c r="D136" s="18"/>
      <c r="E136" s="9"/>
      <c r="F136" s="53"/>
      <c r="G136" s="53"/>
      <c r="H136" s="9"/>
    </row>
    <row r="137" spans="1:8" x14ac:dyDescent="0.25">
      <c r="A137" s="9"/>
      <c r="B137" s="9"/>
      <c r="C137" s="9"/>
      <c r="D137" s="18"/>
      <c r="E137" s="9"/>
      <c r="F137" s="53"/>
      <c r="G137" s="53"/>
      <c r="H137" s="9"/>
    </row>
    <row r="138" spans="1:8" x14ac:dyDescent="0.25">
      <c r="A138" s="9"/>
      <c r="B138" s="9"/>
      <c r="C138" s="9"/>
      <c r="D138" s="18"/>
      <c r="E138" s="9"/>
      <c r="F138" s="53"/>
      <c r="G138" s="53"/>
      <c r="H138" s="9"/>
    </row>
    <row r="139" spans="1:8" x14ac:dyDescent="0.25">
      <c r="A139" s="9"/>
      <c r="B139" s="9"/>
      <c r="C139" s="9"/>
      <c r="D139" s="18"/>
      <c r="E139" s="9"/>
      <c r="F139" s="53"/>
      <c r="G139" s="53"/>
      <c r="H139" s="9"/>
    </row>
    <row r="140" spans="1:8" x14ac:dyDescent="0.25">
      <c r="A140" s="9"/>
      <c r="B140" s="9"/>
      <c r="C140" s="9"/>
      <c r="D140" s="18"/>
      <c r="E140" s="9"/>
      <c r="F140" s="53"/>
      <c r="G140" s="53"/>
      <c r="H140" s="9"/>
    </row>
    <row r="141" spans="1:8" x14ac:dyDescent="0.25">
      <c r="A141" s="9"/>
      <c r="B141" s="9"/>
      <c r="C141" s="9"/>
      <c r="D141" s="18"/>
      <c r="E141" s="9"/>
      <c r="F141" s="53"/>
      <c r="G141" s="53"/>
      <c r="H141" s="9"/>
    </row>
    <row r="142" spans="1:8" x14ac:dyDescent="0.25">
      <c r="A142" s="9"/>
      <c r="B142" s="9"/>
      <c r="C142" s="9"/>
      <c r="D142" s="18"/>
      <c r="E142" s="9"/>
      <c r="F142" s="53"/>
      <c r="G142" s="53"/>
      <c r="H142" s="9"/>
    </row>
    <row r="143" spans="1:8" x14ac:dyDescent="0.25">
      <c r="A143" s="9"/>
      <c r="B143" s="9"/>
      <c r="C143" s="9"/>
      <c r="D143" s="18"/>
      <c r="E143" s="9"/>
      <c r="F143" s="53"/>
      <c r="G143" s="53"/>
      <c r="H143" s="9"/>
    </row>
    <row r="144" spans="1:8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  <row r="156" spans="1:8" x14ac:dyDescent="0.25">
      <c r="A156" s="9"/>
      <c r="B156" s="9"/>
      <c r="C156" s="9"/>
      <c r="D156" s="18"/>
      <c r="E156" s="9"/>
      <c r="F156" s="53"/>
      <c r="G156" s="53"/>
      <c r="H156" s="9"/>
    </row>
    <row r="157" spans="1:8" x14ac:dyDescent="0.25">
      <c r="A157" s="9"/>
      <c r="B157" s="9"/>
      <c r="C157" s="9"/>
      <c r="D157" s="18"/>
      <c r="E157" s="9"/>
      <c r="F157" s="53"/>
      <c r="G157" s="53"/>
      <c r="H157" s="9"/>
    </row>
    <row r="158" spans="1:8" x14ac:dyDescent="0.25">
      <c r="A158" s="9"/>
      <c r="B158" s="9"/>
      <c r="C158" s="9"/>
      <c r="D158" s="18"/>
      <c r="E158" s="9"/>
      <c r="F158" s="53"/>
      <c r="G158" s="53"/>
      <c r="H158" s="9"/>
    </row>
    <row r="159" spans="1:8" x14ac:dyDescent="0.25">
      <c r="A159" s="9"/>
      <c r="B159" s="9"/>
      <c r="C159" s="9"/>
      <c r="D159" s="18"/>
      <c r="E159" s="9"/>
      <c r="F159" s="53"/>
      <c r="G159" s="53"/>
      <c r="H159" s="9"/>
    </row>
    <row r="160" spans="1:8" x14ac:dyDescent="0.25">
      <c r="A160" s="9"/>
      <c r="B160" s="9"/>
      <c r="C160" s="9"/>
      <c r="D160" s="18"/>
      <c r="E160" s="9"/>
      <c r="F160" s="53"/>
      <c r="G160" s="53"/>
      <c r="H160" s="9"/>
    </row>
    <row r="161" spans="1:8" x14ac:dyDescent="0.25">
      <c r="A161" s="9"/>
      <c r="B161" s="9"/>
      <c r="C161" s="9"/>
      <c r="D161" s="18"/>
      <c r="E161" s="9"/>
      <c r="F161" s="53"/>
      <c r="G161" s="53"/>
      <c r="H161" s="9"/>
    </row>
    <row r="162" spans="1:8" x14ac:dyDescent="0.25">
      <c r="A162" s="9"/>
      <c r="B162" s="9"/>
      <c r="C162" s="9"/>
      <c r="D162" s="18"/>
      <c r="E162" s="9"/>
      <c r="F162" s="53"/>
      <c r="G162" s="53"/>
      <c r="H162" s="9"/>
    </row>
    <row r="163" spans="1:8" x14ac:dyDescent="0.25">
      <c r="A163" s="9"/>
      <c r="B163" s="9"/>
      <c r="C163" s="9"/>
      <c r="D163" s="18"/>
      <c r="E163" s="9"/>
      <c r="F163" s="53"/>
      <c r="G163" s="53"/>
      <c r="H163" s="9"/>
    </row>
    <row r="164" spans="1:8" x14ac:dyDescent="0.25">
      <c r="A164" s="9"/>
      <c r="B164" s="9"/>
      <c r="C164" s="9"/>
      <c r="D164" s="18"/>
      <c r="E164" s="9"/>
      <c r="F164" s="53"/>
      <c r="G164" s="53"/>
      <c r="H164" s="9"/>
    </row>
    <row r="165" spans="1:8" x14ac:dyDescent="0.25">
      <c r="A165" s="9"/>
      <c r="B165" s="9"/>
      <c r="C165" s="9"/>
      <c r="D165" s="18"/>
      <c r="E165" s="9"/>
      <c r="F165" s="53"/>
      <c r="G165" s="53"/>
      <c r="H165" s="9"/>
    </row>
    <row r="166" spans="1:8" x14ac:dyDescent="0.25">
      <c r="A166" s="9"/>
      <c r="B166" s="9"/>
      <c r="C166" s="9"/>
      <c r="D166" s="18"/>
      <c r="E166" s="9"/>
      <c r="F166" s="53"/>
      <c r="G166" s="53"/>
      <c r="H166" s="9"/>
    </row>
    <row r="167" spans="1:8" x14ac:dyDescent="0.25">
      <c r="A167" s="9"/>
      <c r="B167" s="9"/>
      <c r="C167" s="9"/>
      <c r="D167" s="18"/>
      <c r="E167" s="9"/>
      <c r="F167" s="53"/>
      <c r="G167" s="53"/>
      <c r="H167" s="9"/>
    </row>
    <row r="168" spans="1:8" x14ac:dyDescent="0.25">
      <c r="A168" s="9"/>
      <c r="B168" s="9"/>
      <c r="C168" s="9"/>
      <c r="D168" s="18"/>
      <c r="E168" s="9"/>
      <c r="F168" s="53"/>
      <c r="G168" s="53"/>
      <c r="H168" s="9"/>
    </row>
    <row r="169" spans="1:8" x14ac:dyDescent="0.25">
      <c r="A169" s="9"/>
      <c r="B169" s="9"/>
      <c r="C169" s="9"/>
      <c r="D169" s="18"/>
      <c r="E169" s="9"/>
      <c r="F169" s="53"/>
      <c r="G169" s="53"/>
      <c r="H169" s="9"/>
    </row>
    <row r="170" spans="1:8" x14ac:dyDescent="0.25">
      <c r="A170" s="9"/>
      <c r="B170" s="9"/>
      <c r="C170" s="9"/>
      <c r="D170" s="18"/>
      <c r="E170" s="9"/>
      <c r="F170" s="53"/>
      <c r="G170" s="53"/>
      <c r="H170" s="9"/>
    </row>
    <row r="171" spans="1:8" x14ac:dyDescent="0.25">
      <c r="A171" s="9"/>
      <c r="B171" s="9"/>
      <c r="C171" s="9"/>
      <c r="D171" s="18"/>
      <c r="E171" s="9"/>
      <c r="F171" s="53"/>
      <c r="G171" s="53"/>
      <c r="H171" s="9"/>
    </row>
    <row r="172" spans="1:8" x14ac:dyDescent="0.25">
      <c r="A172" s="9"/>
      <c r="B172" s="9"/>
      <c r="C172" s="9"/>
      <c r="D172" s="18"/>
      <c r="E172" s="9"/>
      <c r="F172" s="53"/>
      <c r="G172" s="53"/>
      <c r="H172" s="9"/>
    </row>
    <row r="173" spans="1:8" x14ac:dyDescent="0.25">
      <c r="A173" s="9"/>
      <c r="B173" s="9"/>
      <c r="C173" s="9"/>
      <c r="D173" s="18"/>
      <c r="E173" s="9"/>
      <c r="F173" s="53"/>
      <c r="G173" s="53"/>
      <c r="H173" s="9"/>
    </row>
    <row r="174" spans="1:8" x14ac:dyDescent="0.25">
      <c r="A174" s="9"/>
      <c r="B174" s="9"/>
      <c r="C174" s="9"/>
      <c r="D174" s="18"/>
      <c r="E174" s="9"/>
      <c r="F174" s="53"/>
      <c r="G174" s="53"/>
      <c r="H174" s="9"/>
    </row>
    <row r="175" spans="1:8" x14ac:dyDescent="0.25">
      <c r="A175" s="9"/>
      <c r="B175" s="9"/>
      <c r="C175" s="9"/>
      <c r="D175" s="18"/>
      <c r="E175" s="9"/>
      <c r="F175" s="53"/>
      <c r="G175" s="53"/>
      <c r="H175" s="9"/>
    </row>
    <row r="176" spans="1:8" x14ac:dyDescent="0.25">
      <c r="A176" s="9"/>
      <c r="B176" s="9"/>
      <c r="C176" s="9"/>
      <c r="D176" s="18"/>
      <c r="E176" s="9"/>
      <c r="F176" s="53"/>
      <c r="G176" s="53"/>
      <c r="H176" s="9"/>
    </row>
    <row r="177" spans="1:8" x14ac:dyDescent="0.25">
      <c r="A177" s="9"/>
      <c r="B177" s="9"/>
      <c r="C177" s="9"/>
      <c r="D177" s="18"/>
      <c r="E177" s="9"/>
      <c r="F177" s="53"/>
      <c r="G177" s="53"/>
      <c r="H177" s="9"/>
    </row>
    <row r="178" spans="1:8" x14ac:dyDescent="0.25">
      <c r="A178" s="9"/>
      <c r="B178" s="9"/>
      <c r="C178" s="9"/>
      <c r="D178" s="18"/>
      <c r="E178" s="9"/>
      <c r="F178" s="53"/>
      <c r="G178" s="53"/>
      <c r="H178" s="9"/>
    </row>
    <row r="179" spans="1:8" x14ac:dyDescent="0.25">
      <c r="A179" s="9"/>
      <c r="B179" s="9"/>
      <c r="C179" s="9"/>
      <c r="D179" s="18"/>
      <c r="E179" s="9"/>
      <c r="F179" s="53"/>
      <c r="G179" s="53"/>
      <c r="H179" s="9"/>
    </row>
    <row r="180" spans="1:8" x14ac:dyDescent="0.25">
      <c r="A180" s="9"/>
      <c r="B180" s="9"/>
      <c r="C180" s="9"/>
      <c r="D180" s="18"/>
      <c r="E180" s="9"/>
      <c r="F180" s="53"/>
      <c r="G180" s="53"/>
      <c r="H180" s="9"/>
    </row>
    <row r="181" spans="1:8" x14ac:dyDescent="0.25">
      <c r="A181" s="9"/>
      <c r="B181" s="9"/>
      <c r="C181" s="9"/>
      <c r="D181" s="18"/>
      <c r="E181" s="9"/>
      <c r="F181" s="53"/>
      <c r="G181" s="53"/>
      <c r="H181" s="9"/>
    </row>
    <row r="182" spans="1:8" x14ac:dyDescent="0.25">
      <c r="A182" s="9"/>
      <c r="B182" s="9"/>
      <c r="C182" s="9"/>
      <c r="D182" s="18"/>
      <c r="E182" s="9"/>
      <c r="F182" s="53"/>
      <c r="G182" s="53"/>
      <c r="H182" s="9"/>
    </row>
    <row r="183" spans="1:8" x14ac:dyDescent="0.25">
      <c r="A183" s="9"/>
      <c r="B183" s="9"/>
      <c r="C183" s="9"/>
      <c r="D183" s="18"/>
      <c r="E183" s="9"/>
      <c r="F183" s="53"/>
      <c r="G183" s="53"/>
      <c r="H183" s="9"/>
    </row>
    <row r="184" spans="1:8" x14ac:dyDescent="0.25">
      <c r="A184" s="9"/>
      <c r="B184" s="9"/>
      <c r="C184" s="9"/>
      <c r="D184" s="18"/>
      <c r="E184" s="9"/>
      <c r="F184" s="53"/>
      <c r="G184" s="53"/>
      <c r="H184" s="9"/>
    </row>
    <row r="185" spans="1:8" x14ac:dyDescent="0.25">
      <c r="A185" s="9"/>
      <c r="B185" s="9"/>
      <c r="C185" s="9"/>
      <c r="D185" s="18"/>
      <c r="E185" s="9"/>
      <c r="F185" s="53"/>
      <c r="G185" s="53"/>
      <c r="H185" s="9"/>
    </row>
    <row r="186" spans="1:8" x14ac:dyDescent="0.25">
      <c r="A186" s="9"/>
      <c r="B186" s="9"/>
      <c r="C186" s="9"/>
      <c r="D186" s="18"/>
      <c r="E186" s="9"/>
      <c r="F186" s="53"/>
      <c r="G186" s="53"/>
      <c r="H186" s="9"/>
    </row>
    <row r="187" spans="1:8" x14ac:dyDescent="0.25">
      <c r="A187" s="9"/>
      <c r="B187" s="9"/>
      <c r="C187" s="9"/>
      <c r="D187" s="18"/>
      <c r="E187" s="9"/>
      <c r="F187" s="53"/>
      <c r="G187" s="53"/>
      <c r="H187" s="9"/>
    </row>
    <row r="188" spans="1:8" x14ac:dyDescent="0.25">
      <c r="A188" s="9"/>
      <c r="B188" s="9"/>
      <c r="C188" s="9"/>
      <c r="D188" s="18"/>
      <c r="E188" s="9"/>
      <c r="F188" s="53"/>
      <c r="G188" s="53"/>
      <c r="H188" s="9"/>
    </row>
    <row r="189" spans="1:8" x14ac:dyDescent="0.25">
      <c r="A189" s="9"/>
      <c r="B189" s="9"/>
      <c r="C189" s="9"/>
      <c r="D189" s="18"/>
      <c r="E189" s="9"/>
      <c r="F189" s="53"/>
      <c r="G189" s="53"/>
      <c r="H189" s="9"/>
    </row>
    <row r="190" spans="1:8" x14ac:dyDescent="0.25">
      <c r="A190" s="9"/>
      <c r="B190" s="9"/>
      <c r="C190" s="9"/>
      <c r="D190" s="18"/>
      <c r="E190" s="9"/>
      <c r="F190" s="53"/>
      <c r="G190" s="53"/>
      <c r="H190" s="9"/>
    </row>
    <row r="191" spans="1:8" x14ac:dyDescent="0.25">
      <c r="A191" s="9"/>
      <c r="B191" s="9"/>
      <c r="C191" s="9"/>
      <c r="D191" s="18"/>
      <c r="E191" s="9"/>
      <c r="F191" s="53"/>
      <c r="G191" s="53"/>
      <c r="H191" s="9"/>
    </row>
    <row r="192" spans="1:8" x14ac:dyDescent="0.25">
      <c r="A192" s="9"/>
      <c r="B192" s="9"/>
      <c r="C192" s="9"/>
      <c r="D192" s="18"/>
      <c r="E192" s="9"/>
      <c r="F192" s="53"/>
      <c r="G192" s="53"/>
      <c r="H192" s="9"/>
    </row>
    <row r="193" spans="1:8" x14ac:dyDescent="0.25">
      <c r="A193" s="9"/>
      <c r="B193" s="9"/>
      <c r="C193" s="9"/>
      <c r="D193" s="18"/>
      <c r="E193" s="9"/>
      <c r="F193" s="53"/>
      <c r="G193" s="53"/>
      <c r="H193" s="9"/>
    </row>
    <row r="194" spans="1:8" x14ac:dyDescent="0.25">
      <c r="A194" s="9"/>
      <c r="B194" s="9"/>
      <c r="C194" s="9"/>
      <c r="D194" s="18"/>
      <c r="E194" s="9"/>
      <c r="F194" s="53"/>
      <c r="G194" s="53"/>
      <c r="H194" s="9"/>
    </row>
    <row r="195" spans="1:8" x14ac:dyDescent="0.25">
      <c r="A195" s="9"/>
      <c r="B195" s="9"/>
      <c r="C195" s="9"/>
      <c r="D195" s="18"/>
      <c r="E195" s="9"/>
      <c r="F195" s="53"/>
      <c r="G195" s="53"/>
      <c r="H195" s="9"/>
    </row>
    <row r="196" spans="1:8" x14ac:dyDescent="0.25">
      <c r="A196" s="9"/>
      <c r="B196" s="9"/>
      <c r="C196" s="9"/>
      <c r="D196" s="18"/>
      <c r="E196" s="9"/>
      <c r="F196" s="53"/>
      <c r="G196" s="53"/>
      <c r="H196" s="9"/>
    </row>
    <row r="197" spans="1:8" x14ac:dyDescent="0.25">
      <c r="A197" s="9"/>
      <c r="B197" s="9"/>
      <c r="C197" s="9"/>
      <c r="D197" s="18"/>
      <c r="E197" s="9"/>
      <c r="F197" s="53"/>
      <c r="G197" s="53"/>
      <c r="H197" s="9"/>
    </row>
    <row r="198" spans="1:8" x14ac:dyDescent="0.25">
      <c r="A198" s="9"/>
      <c r="B198" s="9"/>
      <c r="C198" s="9"/>
      <c r="D198" s="18"/>
      <c r="E198" s="9"/>
      <c r="F198" s="53"/>
      <c r="G198" s="53"/>
      <c r="H198" s="9"/>
    </row>
    <row r="199" spans="1:8" x14ac:dyDescent="0.25">
      <c r="A199" s="9"/>
      <c r="B199" s="9"/>
      <c r="C199" s="9"/>
      <c r="D199" s="18"/>
      <c r="E199" s="9"/>
      <c r="F199" s="53"/>
      <c r="G199" s="53"/>
      <c r="H199" s="9"/>
    </row>
    <row r="200" spans="1:8" x14ac:dyDescent="0.25">
      <c r="A200" s="9"/>
      <c r="B200" s="9"/>
      <c r="C200" s="9"/>
      <c r="D200" s="18"/>
      <c r="E200" s="9"/>
      <c r="F200" s="53"/>
      <c r="G200" s="53"/>
      <c r="H200" s="9"/>
    </row>
    <row r="201" spans="1:8" x14ac:dyDescent="0.25">
      <c r="A201" s="9"/>
      <c r="B201" s="9"/>
      <c r="C201" s="9"/>
      <c r="D201" s="18"/>
      <c r="E201" s="9"/>
      <c r="F201" s="53"/>
      <c r="G201" s="53"/>
      <c r="H201" s="9"/>
    </row>
    <row r="202" spans="1:8" x14ac:dyDescent="0.25">
      <c r="A202" s="9"/>
      <c r="B202" s="9"/>
      <c r="C202" s="9"/>
      <c r="D202" s="18"/>
      <c r="E202" s="9"/>
      <c r="F202" s="53"/>
      <c r="G202" s="53"/>
      <c r="H202" s="9"/>
    </row>
    <row r="203" spans="1:8" x14ac:dyDescent="0.25">
      <c r="A203" s="9"/>
      <c r="B203" s="9"/>
      <c r="C203" s="9"/>
      <c r="D203" s="18"/>
      <c r="E203" s="9"/>
      <c r="F203" s="53"/>
      <c r="G203" s="53"/>
      <c r="H203" s="9"/>
    </row>
    <row r="204" spans="1:8" x14ac:dyDescent="0.25">
      <c r="A204" s="9"/>
      <c r="B204" s="9"/>
      <c r="C204" s="9"/>
      <c r="D204" s="18"/>
      <c r="E204" s="9"/>
      <c r="F204" s="53"/>
      <c r="G204" s="53"/>
      <c r="H204" s="9"/>
    </row>
    <row r="205" spans="1:8" x14ac:dyDescent="0.25">
      <c r="A205" s="9"/>
      <c r="B205" s="9"/>
      <c r="C205" s="9"/>
      <c r="D205" s="18"/>
      <c r="E205" s="9"/>
      <c r="F205" s="53"/>
      <c r="G205" s="53"/>
      <c r="H205" s="9"/>
    </row>
  </sheetData>
  <autoFilter ref="A8:G8" xr:uid="{39A09286-D409-4466-8B85-B3A1C2A29E62}">
    <sortState xmlns:xlrd2="http://schemas.microsoft.com/office/spreadsheetml/2017/richdata2" ref="A9:G63">
      <sortCondition ref="C8"/>
    </sortState>
  </autoFilter>
  <mergeCells count="7">
    <mergeCell ref="E72:G72"/>
    <mergeCell ref="A3:G3"/>
    <mergeCell ref="A4:G4"/>
    <mergeCell ref="A5:G5"/>
    <mergeCell ref="B71:C71"/>
    <mergeCell ref="E71:G71"/>
    <mergeCell ref="A72:C72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FA59-7CA4-4B32-8D7C-342CDF100EA9}">
  <dimension ref="A1:AS160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5703125" style="19" customWidth="1"/>
    <col min="5" max="5" width="15" style="10" customWidth="1"/>
    <col min="6" max="6" width="12.42578125" style="54" bestFit="1" customWidth="1"/>
    <col min="7" max="7" width="18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918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1">
        <v>45492</v>
      </c>
      <c r="B9" s="31">
        <f t="shared" ref="B9:B19" si="0">+A9</f>
        <v>45492</v>
      </c>
      <c r="C9" s="35" t="s">
        <v>1665</v>
      </c>
      <c r="D9" s="35" t="s">
        <v>2712</v>
      </c>
      <c r="E9" s="35">
        <v>11</v>
      </c>
      <c r="F9" s="47">
        <v>6280.83</v>
      </c>
      <c r="G9" s="48">
        <f t="shared" ref="G9:G19" si="1">+E9*F9</f>
        <v>69089.13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1">
        <v>45178</v>
      </c>
      <c r="B10" s="31">
        <f t="shared" si="0"/>
        <v>45178</v>
      </c>
      <c r="C10" s="35" t="s">
        <v>1666</v>
      </c>
      <c r="D10" s="35" t="s">
        <v>366</v>
      </c>
      <c r="E10" s="35">
        <v>29</v>
      </c>
      <c r="F10" s="47">
        <v>6254</v>
      </c>
      <c r="G10" s="48">
        <f t="shared" si="1"/>
        <v>181366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1">
        <v>45492</v>
      </c>
      <c r="B11" s="31">
        <f t="shared" si="0"/>
        <v>45492</v>
      </c>
      <c r="C11" s="35" t="s">
        <v>1667</v>
      </c>
      <c r="D11" s="35" t="s">
        <v>367</v>
      </c>
      <c r="E11" s="35">
        <v>29</v>
      </c>
      <c r="F11" s="47">
        <v>6254</v>
      </c>
      <c r="G11" s="48">
        <f t="shared" si="1"/>
        <v>181366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1">
        <v>45178</v>
      </c>
      <c r="B12" s="31">
        <f t="shared" si="0"/>
        <v>45178</v>
      </c>
      <c r="C12" s="35" t="s">
        <v>1668</v>
      </c>
      <c r="D12" s="35" t="s">
        <v>368</v>
      </c>
      <c r="E12" s="35">
        <v>29</v>
      </c>
      <c r="F12" s="47">
        <v>6254</v>
      </c>
      <c r="G12" s="48">
        <f t="shared" si="1"/>
        <v>181366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1">
        <v>45178</v>
      </c>
      <c r="B13" s="31">
        <f t="shared" si="0"/>
        <v>45178</v>
      </c>
      <c r="C13" s="35" t="s">
        <v>1669</v>
      </c>
      <c r="D13" s="35" t="s">
        <v>369</v>
      </c>
      <c r="E13" s="35">
        <v>28</v>
      </c>
      <c r="F13" s="47">
        <v>7316</v>
      </c>
      <c r="G13" s="48">
        <f t="shared" si="1"/>
        <v>204848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1">
        <v>45178</v>
      </c>
      <c r="B14" s="31">
        <f t="shared" si="0"/>
        <v>45178</v>
      </c>
      <c r="C14" s="35" t="s">
        <v>1670</v>
      </c>
      <c r="D14" s="35" t="s">
        <v>375</v>
      </c>
      <c r="E14" s="35">
        <v>3</v>
      </c>
      <c r="F14" s="47">
        <v>11682</v>
      </c>
      <c r="G14" s="48">
        <f t="shared" si="1"/>
        <v>35046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1">
        <v>45178</v>
      </c>
      <c r="B15" s="31">
        <f t="shared" si="0"/>
        <v>45178</v>
      </c>
      <c r="C15" s="35" t="s">
        <v>1671</v>
      </c>
      <c r="D15" s="35" t="s">
        <v>1676</v>
      </c>
      <c r="E15" s="35">
        <v>18</v>
      </c>
      <c r="F15" s="47">
        <v>5776</v>
      </c>
      <c r="G15" s="48">
        <f t="shared" si="1"/>
        <v>103968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1">
        <v>45178</v>
      </c>
      <c r="B16" s="31">
        <f t="shared" si="0"/>
        <v>45178</v>
      </c>
      <c r="C16" s="35" t="s">
        <v>1672</v>
      </c>
      <c r="D16" s="35" t="s">
        <v>1677</v>
      </c>
      <c r="E16" s="35">
        <v>23</v>
      </c>
      <c r="F16" s="47">
        <v>17400</v>
      </c>
      <c r="G16" s="48">
        <f t="shared" si="1"/>
        <v>400200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1">
        <v>45178</v>
      </c>
      <c r="B17" s="31">
        <f t="shared" si="0"/>
        <v>45178</v>
      </c>
      <c r="C17" s="35" t="s">
        <v>1673</v>
      </c>
      <c r="D17" s="35" t="s">
        <v>2713</v>
      </c>
      <c r="E17" s="35">
        <v>18</v>
      </c>
      <c r="F17" s="47">
        <v>5776</v>
      </c>
      <c r="G17" s="48">
        <f t="shared" si="1"/>
        <v>103968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1">
        <v>45178</v>
      </c>
      <c r="B18" s="31">
        <f t="shared" si="0"/>
        <v>45178</v>
      </c>
      <c r="C18" s="35" t="s">
        <v>1674</v>
      </c>
      <c r="D18" s="35" t="s">
        <v>2714</v>
      </c>
      <c r="E18" s="35">
        <v>12</v>
      </c>
      <c r="F18" s="47">
        <v>4896</v>
      </c>
      <c r="G18" s="48">
        <f t="shared" si="1"/>
        <v>58752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1">
        <v>45178</v>
      </c>
      <c r="B19" s="31">
        <f t="shared" si="0"/>
        <v>45178</v>
      </c>
      <c r="C19" s="35" t="s">
        <v>1675</v>
      </c>
      <c r="D19" s="35" t="s">
        <v>1678</v>
      </c>
      <c r="E19" s="35">
        <v>18</v>
      </c>
      <c r="F19" s="47">
        <v>6600</v>
      </c>
      <c r="G19" s="48">
        <f t="shared" si="1"/>
        <v>118800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"/>
      <c r="B20" s="4"/>
      <c r="C20" s="4"/>
      <c r="D20" s="15"/>
      <c r="E20" s="4"/>
      <c r="F20" s="49" t="s">
        <v>21</v>
      </c>
      <c r="G20" s="50">
        <f>SUM(G9:G19)</f>
        <v>1638769.13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"/>
      <c r="B21" s="4"/>
      <c r="C21" s="4"/>
      <c r="D21" s="8"/>
      <c r="E21" s="5"/>
      <c r="F21" s="51"/>
      <c r="G21" s="5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8"/>
      <c r="E22" s="5"/>
      <c r="F22" s="51"/>
      <c r="G22" s="5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51"/>
      <c r="G23" s="5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3"/>
      <c r="C24" s="3"/>
      <c r="D24" s="7"/>
      <c r="E24" s="6"/>
      <c r="F24" s="52"/>
      <c r="G24" s="52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7"/>
      <c r="B25" s="6"/>
      <c r="C25" s="6"/>
      <c r="D25" s="7"/>
      <c r="E25" s="6"/>
      <c r="F25" s="52"/>
      <c r="G25" s="52"/>
      <c r="H25" s="11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" customHeight="1" x14ac:dyDescent="0.25">
      <c r="A26" s="6"/>
      <c r="B26" s="69"/>
      <c r="C26" s="69"/>
      <c r="D26" s="15"/>
      <c r="E26" s="70"/>
      <c r="F26" s="70"/>
      <c r="G26" s="70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9.5" customHeight="1" x14ac:dyDescent="0.25">
      <c r="A27" s="67" t="s">
        <v>2799</v>
      </c>
      <c r="B27" s="67"/>
      <c r="C27" s="67"/>
      <c r="D27" s="17"/>
      <c r="E27" s="67" t="s">
        <v>2177</v>
      </c>
      <c r="F27" s="67"/>
      <c r="G27" s="67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6"/>
      <c r="B28" s="6"/>
      <c r="C28" s="6"/>
      <c r="D28" s="7"/>
      <c r="E28" s="6"/>
      <c r="F28" s="52"/>
      <c r="G28" s="52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53"/>
      <c r="G29" s="53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53"/>
      <c r="G30" s="5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53"/>
      <c r="G31" s="5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53"/>
      <c r="G32" s="5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53"/>
      <c r="G33" s="5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53"/>
      <c r="G34" s="5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53"/>
      <c r="G35" s="5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53"/>
      <c r="G36" s="5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53"/>
      <c r="G37" s="5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53"/>
      <c r="G38" s="5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53"/>
      <c r="G39" s="53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53"/>
      <c r="G40" s="5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53"/>
      <c r="G42" s="5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53"/>
      <c r="G43" s="5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53"/>
      <c r="G44" s="5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53"/>
      <c r="G45" s="5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53"/>
      <c r="G46" s="5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53"/>
      <c r="G47" s="5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53"/>
      <c r="G48" s="5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53"/>
      <c r="G49" s="5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53"/>
      <c r="G50" s="5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53"/>
      <c r="G51" s="53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53"/>
      <c r="G52" s="5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53"/>
      <c r="G53" s="53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53"/>
      <c r="G54" s="5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53"/>
      <c r="G55" s="53"/>
      <c r="H55" s="9"/>
    </row>
    <row r="56" spans="1:36" x14ac:dyDescent="0.25">
      <c r="A56" s="9"/>
      <c r="B56" s="9"/>
      <c r="C56" s="9"/>
      <c r="D56" s="18"/>
      <c r="E56" s="9"/>
      <c r="F56" s="53"/>
      <c r="G56" s="53"/>
      <c r="H56" s="9"/>
    </row>
    <row r="57" spans="1:36" x14ac:dyDescent="0.25">
      <c r="A57" s="9"/>
      <c r="B57" s="9"/>
      <c r="C57" s="9"/>
      <c r="D57" s="18"/>
      <c r="E57" s="9"/>
      <c r="F57" s="53"/>
      <c r="G57" s="53"/>
      <c r="H57" s="9"/>
    </row>
    <row r="58" spans="1:36" x14ac:dyDescent="0.25">
      <c r="A58" s="9"/>
      <c r="B58" s="9"/>
      <c r="C58" s="9"/>
      <c r="D58" s="18"/>
      <c r="E58" s="9"/>
      <c r="F58" s="53"/>
      <c r="G58" s="53"/>
      <c r="H58" s="9"/>
    </row>
    <row r="59" spans="1:36" x14ac:dyDescent="0.25">
      <c r="A59" s="9"/>
      <c r="B59" s="9"/>
      <c r="C59" s="9"/>
      <c r="D59" s="18"/>
      <c r="E59" s="9"/>
      <c r="F59" s="53"/>
      <c r="G59" s="53"/>
      <c r="H59" s="9"/>
    </row>
    <row r="60" spans="1:36" x14ac:dyDescent="0.25">
      <c r="A60" s="9"/>
      <c r="B60" s="9"/>
      <c r="C60" s="9"/>
      <c r="D60" s="18"/>
      <c r="E60" s="9"/>
      <c r="F60" s="53"/>
      <c r="G60" s="53"/>
      <c r="H60" s="9"/>
    </row>
    <row r="61" spans="1:36" x14ac:dyDescent="0.25">
      <c r="A61" s="9"/>
      <c r="B61" s="9"/>
      <c r="C61" s="9"/>
      <c r="D61" s="18"/>
      <c r="E61" s="9"/>
      <c r="F61" s="53"/>
      <c r="G61" s="53"/>
      <c r="H61" s="9"/>
    </row>
    <row r="62" spans="1:36" x14ac:dyDescent="0.25">
      <c r="A62" s="9"/>
      <c r="B62" s="9"/>
      <c r="C62" s="9"/>
      <c r="D62" s="18"/>
      <c r="E62" s="9"/>
      <c r="F62" s="53"/>
      <c r="G62" s="53"/>
      <c r="H62" s="9"/>
    </row>
    <row r="63" spans="1:36" x14ac:dyDescent="0.25">
      <c r="A63" s="9"/>
      <c r="B63" s="9"/>
      <c r="C63" s="9"/>
      <c r="D63" s="18"/>
      <c r="E63" s="9"/>
      <c r="F63" s="53"/>
      <c r="G63" s="53"/>
      <c r="H63" s="9"/>
    </row>
    <row r="64" spans="1:36" x14ac:dyDescent="0.25">
      <c r="A64" s="9"/>
      <c r="B64" s="9"/>
      <c r="C64" s="9"/>
      <c r="D64" s="18"/>
      <c r="E64" s="9"/>
      <c r="F64" s="53"/>
      <c r="G64" s="53"/>
      <c r="H64" s="9"/>
    </row>
    <row r="65" spans="1:8" x14ac:dyDescent="0.25">
      <c r="A65" s="9"/>
      <c r="B65" s="9"/>
      <c r="C65" s="9"/>
      <c r="D65" s="18"/>
      <c r="E65" s="9"/>
      <c r="F65" s="53"/>
      <c r="G65" s="53"/>
      <c r="H65" s="9"/>
    </row>
    <row r="66" spans="1:8" x14ac:dyDescent="0.25">
      <c r="A66" s="9"/>
      <c r="B66" s="9"/>
      <c r="C66" s="9"/>
      <c r="D66" s="18"/>
      <c r="E66" s="9"/>
      <c r="F66" s="53"/>
      <c r="G66" s="53"/>
      <c r="H66" s="9"/>
    </row>
    <row r="67" spans="1:8" x14ac:dyDescent="0.25">
      <c r="A67" s="9"/>
      <c r="B67" s="9"/>
      <c r="C67" s="9"/>
      <c r="D67" s="18"/>
      <c r="E67" s="9"/>
      <c r="F67" s="53"/>
      <c r="G67" s="53"/>
      <c r="H67" s="9"/>
    </row>
    <row r="68" spans="1:8" x14ac:dyDescent="0.25">
      <c r="A68" s="9"/>
      <c r="B68" s="9"/>
      <c r="C68" s="9"/>
      <c r="D68" s="18"/>
      <c r="E68" s="9"/>
      <c r="F68" s="53"/>
      <c r="G68" s="53"/>
      <c r="H68" s="9"/>
    </row>
    <row r="69" spans="1:8" x14ac:dyDescent="0.25">
      <c r="A69" s="9"/>
      <c r="B69" s="9"/>
      <c r="C69" s="9"/>
      <c r="D69" s="18"/>
      <c r="E69" s="9"/>
      <c r="F69" s="53"/>
      <c r="G69" s="53"/>
      <c r="H69" s="9"/>
    </row>
    <row r="70" spans="1:8" x14ac:dyDescent="0.25">
      <c r="A70" s="9"/>
      <c r="B70" s="9"/>
      <c r="C70" s="9"/>
      <c r="D70" s="18"/>
      <c r="E70" s="9"/>
      <c r="F70" s="53"/>
      <c r="G70" s="53"/>
      <c r="H70" s="9"/>
    </row>
    <row r="71" spans="1:8" x14ac:dyDescent="0.25">
      <c r="A71" s="9"/>
      <c r="B71" s="9"/>
      <c r="C71" s="9"/>
      <c r="D71" s="18"/>
      <c r="E71" s="9"/>
      <c r="F71" s="53"/>
      <c r="G71" s="53"/>
      <c r="H71" s="9"/>
    </row>
    <row r="72" spans="1:8" x14ac:dyDescent="0.25">
      <c r="A72" s="9"/>
      <c r="B72" s="9"/>
      <c r="C72" s="9"/>
      <c r="D72" s="18"/>
      <c r="E72" s="9"/>
      <c r="F72" s="53"/>
      <c r="G72" s="53"/>
      <c r="H72" s="9"/>
    </row>
    <row r="73" spans="1:8" x14ac:dyDescent="0.25">
      <c r="A73" s="9"/>
      <c r="B73" s="9"/>
      <c r="C73" s="9"/>
      <c r="D73" s="18"/>
      <c r="E73" s="9"/>
      <c r="F73" s="53"/>
      <c r="G73" s="53"/>
      <c r="H73" s="9"/>
    </row>
    <row r="74" spans="1:8" x14ac:dyDescent="0.25">
      <c r="A74" s="9"/>
      <c r="B74" s="9"/>
      <c r="C74" s="9"/>
      <c r="D74" s="18"/>
      <c r="E74" s="9"/>
      <c r="F74" s="53"/>
      <c r="G74" s="53"/>
      <c r="H74" s="9"/>
    </row>
    <row r="75" spans="1:8" x14ac:dyDescent="0.25">
      <c r="A75" s="9"/>
      <c r="B75" s="9"/>
      <c r="C75" s="9"/>
      <c r="D75" s="18"/>
      <c r="E75" s="9"/>
      <c r="F75" s="53"/>
      <c r="G75" s="53"/>
      <c r="H75" s="9"/>
    </row>
    <row r="76" spans="1:8" x14ac:dyDescent="0.25">
      <c r="A76" s="9"/>
      <c r="B76" s="9"/>
      <c r="C76" s="9"/>
      <c r="D76" s="18"/>
      <c r="E76" s="9"/>
      <c r="F76" s="53"/>
      <c r="G76" s="53"/>
      <c r="H76" s="9"/>
    </row>
    <row r="77" spans="1:8" x14ac:dyDescent="0.25">
      <c r="A77" s="9"/>
      <c r="B77" s="9"/>
      <c r="C77" s="9"/>
      <c r="D77" s="18"/>
      <c r="E77" s="9"/>
      <c r="F77" s="53"/>
      <c r="G77" s="53"/>
      <c r="H77" s="9"/>
    </row>
    <row r="78" spans="1:8" x14ac:dyDescent="0.25">
      <c r="A78" s="9"/>
      <c r="B78" s="9"/>
      <c r="C78" s="9"/>
      <c r="D78" s="18"/>
      <c r="E78" s="9"/>
      <c r="F78" s="53"/>
      <c r="G78" s="53"/>
      <c r="H78" s="9"/>
    </row>
    <row r="79" spans="1:8" x14ac:dyDescent="0.25">
      <c r="A79" s="9"/>
      <c r="B79" s="9"/>
      <c r="C79" s="9"/>
      <c r="D79" s="18"/>
      <c r="E79" s="9"/>
      <c r="F79" s="53"/>
      <c r="G79" s="53"/>
      <c r="H79" s="9"/>
    </row>
    <row r="80" spans="1:8" x14ac:dyDescent="0.25">
      <c r="A80" s="9"/>
      <c r="B80" s="9"/>
      <c r="C80" s="9"/>
      <c r="D80" s="18"/>
      <c r="E80" s="9"/>
      <c r="F80" s="53"/>
      <c r="G80" s="53"/>
      <c r="H80" s="9"/>
    </row>
    <row r="81" spans="1:8" x14ac:dyDescent="0.25">
      <c r="A81" s="9"/>
      <c r="B81" s="9"/>
      <c r="C81" s="9"/>
      <c r="D81" s="18"/>
      <c r="E81" s="9"/>
      <c r="F81" s="53"/>
      <c r="G81" s="53"/>
      <c r="H81" s="9"/>
    </row>
    <row r="82" spans="1:8" x14ac:dyDescent="0.25">
      <c r="A82" s="9"/>
      <c r="B82" s="9"/>
      <c r="C82" s="9"/>
      <c r="D82" s="18"/>
      <c r="E82" s="9"/>
      <c r="F82" s="53"/>
      <c r="G82" s="53"/>
      <c r="H82" s="9"/>
    </row>
    <row r="83" spans="1:8" x14ac:dyDescent="0.25">
      <c r="A83" s="9"/>
      <c r="B83" s="9"/>
      <c r="C83" s="9"/>
      <c r="D83" s="18"/>
      <c r="E83" s="9"/>
      <c r="F83" s="53"/>
      <c r="G83" s="53"/>
      <c r="H83" s="9"/>
    </row>
    <row r="84" spans="1:8" x14ac:dyDescent="0.25">
      <c r="A84" s="9"/>
      <c r="B84" s="9"/>
      <c r="C84" s="9"/>
      <c r="D84" s="18"/>
      <c r="E84" s="9"/>
      <c r="F84" s="53"/>
      <c r="G84" s="53"/>
      <c r="H84" s="9"/>
    </row>
    <row r="85" spans="1:8" x14ac:dyDescent="0.25">
      <c r="A85" s="9"/>
      <c r="B85" s="9"/>
      <c r="C85" s="9"/>
      <c r="D85" s="18"/>
      <c r="E85" s="9"/>
      <c r="F85" s="53"/>
      <c r="G85" s="53"/>
      <c r="H85" s="9"/>
    </row>
    <row r="86" spans="1:8" x14ac:dyDescent="0.25">
      <c r="A86" s="9"/>
      <c r="B86" s="9"/>
      <c r="C86" s="9"/>
      <c r="D86" s="18"/>
      <c r="E86" s="9"/>
      <c r="F86" s="53"/>
      <c r="G86" s="53"/>
      <c r="H86" s="9"/>
    </row>
    <row r="87" spans="1:8" x14ac:dyDescent="0.25">
      <c r="A87" s="9"/>
      <c r="B87" s="9"/>
      <c r="C87" s="9"/>
      <c r="D87" s="18"/>
      <c r="E87" s="9"/>
      <c r="F87" s="53"/>
      <c r="G87" s="53"/>
      <c r="H87" s="9"/>
    </row>
    <row r="88" spans="1:8" x14ac:dyDescent="0.25">
      <c r="A88" s="9"/>
      <c r="B88" s="9"/>
      <c r="C88" s="9"/>
      <c r="D88" s="18"/>
      <c r="E88" s="9"/>
      <c r="F88" s="53"/>
      <c r="G88" s="53"/>
      <c r="H88" s="9"/>
    </row>
    <row r="89" spans="1:8" x14ac:dyDescent="0.25">
      <c r="A89" s="9"/>
      <c r="B89" s="9"/>
      <c r="C89" s="9"/>
      <c r="D89" s="18"/>
      <c r="E89" s="9"/>
      <c r="F89" s="53"/>
      <c r="G89" s="53"/>
      <c r="H89" s="9"/>
    </row>
    <row r="90" spans="1:8" x14ac:dyDescent="0.25">
      <c r="A90" s="9"/>
      <c r="B90" s="9"/>
      <c r="C90" s="9"/>
      <c r="D90" s="18"/>
      <c r="E90" s="9"/>
      <c r="F90" s="53"/>
      <c r="G90" s="53"/>
      <c r="H90" s="9"/>
    </row>
    <row r="91" spans="1:8" x14ac:dyDescent="0.25">
      <c r="A91" s="9"/>
      <c r="B91" s="9"/>
      <c r="C91" s="9"/>
      <c r="D91" s="18"/>
      <c r="E91" s="9"/>
      <c r="F91" s="53"/>
      <c r="G91" s="53"/>
      <c r="H91" s="9"/>
    </row>
    <row r="92" spans="1:8" x14ac:dyDescent="0.25">
      <c r="A92" s="9"/>
      <c r="B92" s="9"/>
      <c r="C92" s="9"/>
      <c r="D92" s="18"/>
      <c r="E92" s="9"/>
      <c r="F92" s="53"/>
      <c r="G92" s="53"/>
      <c r="H92" s="9"/>
    </row>
    <row r="93" spans="1:8" x14ac:dyDescent="0.25">
      <c r="A93" s="9"/>
      <c r="B93" s="9"/>
      <c r="C93" s="9"/>
      <c r="D93" s="18"/>
      <c r="E93" s="9"/>
      <c r="F93" s="53"/>
      <c r="G93" s="53"/>
      <c r="H93" s="9"/>
    </row>
    <row r="94" spans="1:8" x14ac:dyDescent="0.25">
      <c r="A94" s="9"/>
      <c r="B94" s="9"/>
      <c r="C94" s="9"/>
      <c r="D94" s="18"/>
      <c r="E94" s="9"/>
      <c r="F94" s="53"/>
      <c r="G94" s="53"/>
      <c r="H94" s="9"/>
    </row>
    <row r="95" spans="1:8" x14ac:dyDescent="0.25">
      <c r="A95" s="9"/>
      <c r="B95" s="9"/>
      <c r="C95" s="9"/>
      <c r="D95" s="18"/>
      <c r="E95" s="9"/>
      <c r="F95" s="53"/>
      <c r="G95" s="53"/>
      <c r="H95" s="9"/>
    </row>
    <row r="96" spans="1:8" x14ac:dyDescent="0.25">
      <c r="A96" s="9"/>
      <c r="B96" s="9"/>
      <c r="C96" s="9"/>
      <c r="D96" s="18"/>
      <c r="E96" s="9"/>
      <c r="F96" s="53"/>
      <c r="G96" s="53"/>
      <c r="H96" s="9"/>
    </row>
    <row r="97" spans="1:8" x14ac:dyDescent="0.25">
      <c r="A97" s="9"/>
      <c r="B97" s="9"/>
      <c r="C97" s="9"/>
      <c r="D97" s="18"/>
      <c r="E97" s="9"/>
      <c r="F97" s="53"/>
      <c r="G97" s="53"/>
      <c r="H97" s="9"/>
    </row>
    <row r="98" spans="1:8" x14ac:dyDescent="0.25">
      <c r="A98" s="9"/>
      <c r="B98" s="9"/>
      <c r="C98" s="9"/>
      <c r="D98" s="18"/>
      <c r="E98" s="9"/>
      <c r="F98" s="53"/>
      <c r="G98" s="53"/>
      <c r="H98" s="9"/>
    </row>
    <row r="99" spans="1:8" x14ac:dyDescent="0.25">
      <c r="A99" s="9"/>
      <c r="B99" s="9"/>
      <c r="C99" s="9"/>
      <c r="D99" s="18"/>
      <c r="E99" s="9"/>
      <c r="F99" s="53"/>
      <c r="G99" s="53"/>
      <c r="H99" s="9"/>
    </row>
    <row r="100" spans="1:8" x14ac:dyDescent="0.25">
      <c r="A100" s="9"/>
      <c r="B100" s="9"/>
      <c r="C100" s="9"/>
      <c r="D100" s="18"/>
      <c r="E100" s="9"/>
      <c r="F100" s="53"/>
      <c r="G100" s="53"/>
      <c r="H100" s="9"/>
    </row>
    <row r="101" spans="1:8" x14ac:dyDescent="0.25">
      <c r="A101" s="9"/>
      <c r="B101" s="9"/>
      <c r="C101" s="9"/>
      <c r="D101" s="18"/>
      <c r="E101" s="9"/>
      <c r="F101" s="53"/>
      <c r="G101" s="53"/>
      <c r="H101" s="9"/>
    </row>
    <row r="102" spans="1:8" x14ac:dyDescent="0.25">
      <c r="A102" s="9"/>
      <c r="B102" s="9"/>
      <c r="C102" s="9"/>
      <c r="D102" s="18"/>
      <c r="E102" s="9"/>
      <c r="F102" s="53"/>
      <c r="G102" s="53"/>
      <c r="H102" s="9"/>
    </row>
    <row r="103" spans="1:8" x14ac:dyDescent="0.25">
      <c r="A103" s="9"/>
      <c r="B103" s="9"/>
      <c r="C103" s="9"/>
      <c r="D103" s="18"/>
      <c r="E103" s="9"/>
      <c r="F103" s="53"/>
      <c r="G103" s="53"/>
      <c r="H103" s="9"/>
    </row>
    <row r="104" spans="1:8" x14ac:dyDescent="0.25">
      <c r="A104" s="9"/>
      <c r="B104" s="9"/>
      <c r="C104" s="9"/>
      <c r="D104" s="18"/>
      <c r="E104" s="9"/>
      <c r="F104" s="53"/>
      <c r="G104" s="53"/>
      <c r="H104" s="9"/>
    </row>
    <row r="105" spans="1:8" x14ac:dyDescent="0.25">
      <c r="A105" s="9"/>
      <c r="B105" s="9"/>
      <c r="C105" s="9"/>
      <c r="D105" s="18"/>
      <c r="E105" s="9"/>
      <c r="F105" s="53"/>
      <c r="G105" s="53"/>
      <c r="H105" s="9"/>
    </row>
    <row r="106" spans="1:8" x14ac:dyDescent="0.25">
      <c r="A106" s="9"/>
      <c r="B106" s="9"/>
      <c r="C106" s="9"/>
      <c r="D106" s="18"/>
      <c r="E106" s="9"/>
      <c r="F106" s="53"/>
      <c r="G106" s="53"/>
      <c r="H106" s="9"/>
    </row>
    <row r="107" spans="1:8" x14ac:dyDescent="0.25">
      <c r="A107" s="9"/>
      <c r="B107" s="9"/>
      <c r="C107" s="9"/>
      <c r="D107" s="18"/>
      <c r="E107" s="9"/>
      <c r="F107" s="53"/>
      <c r="G107" s="53"/>
      <c r="H107" s="9"/>
    </row>
    <row r="108" spans="1:8" x14ac:dyDescent="0.25">
      <c r="A108" s="9"/>
      <c r="B108" s="9"/>
      <c r="C108" s="9"/>
      <c r="D108" s="18"/>
      <c r="E108" s="9"/>
      <c r="F108" s="53"/>
      <c r="G108" s="53"/>
      <c r="H108" s="9"/>
    </row>
    <row r="109" spans="1:8" x14ac:dyDescent="0.25">
      <c r="A109" s="9"/>
      <c r="B109" s="9"/>
      <c r="C109" s="9"/>
      <c r="D109" s="18"/>
      <c r="E109" s="9"/>
      <c r="F109" s="53"/>
      <c r="G109" s="53"/>
      <c r="H109" s="9"/>
    </row>
    <row r="110" spans="1:8" x14ac:dyDescent="0.25">
      <c r="A110" s="9"/>
      <c r="B110" s="9"/>
      <c r="C110" s="9"/>
      <c r="D110" s="18"/>
      <c r="E110" s="9"/>
      <c r="F110" s="53"/>
      <c r="G110" s="53"/>
      <c r="H110" s="9"/>
    </row>
    <row r="111" spans="1:8" x14ac:dyDescent="0.25">
      <c r="A111" s="9"/>
      <c r="B111" s="9"/>
      <c r="C111" s="9"/>
      <c r="D111" s="18"/>
      <c r="E111" s="9"/>
      <c r="F111" s="53"/>
      <c r="G111" s="53"/>
      <c r="H111" s="9"/>
    </row>
    <row r="112" spans="1:8" x14ac:dyDescent="0.25">
      <c r="A112" s="9"/>
      <c r="B112" s="9"/>
      <c r="C112" s="9"/>
      <c r="D112" s="18"/>
      <c r="E112" s="9"/>
      <c r="F112" s="53"/>
      <c r="G112" s="53"/>
      <c r="H112" s="9"/>
    </row>
    <row r="113" spans="1:8" x14ac:dyDescent="0.25">
      <c r="A113" s="9"/>
      <c r="B113" s="9"/>
      <c r="C113" s="9"/>
      <c r="D113" s="18"/>
      <c r="E113" s="9"/>
      <c r="F113" s="53"/>
      <c r="G113" s="53"/>
      <c r="H113" s="9"/>
    </row>
    <row r="114" spans="1:8" x14ac:dyDescent="0.25">
      <c r="A114" s="9"/>
      <c r="B114" s="9"/>
      <c r="C114" s="9"/>
      <c r="D114" s="18"/>
      <c r="E114" s="9"/>
      <c r="F114" s="53"/>
      <c r="G114" s="53"/>
      <c r="H114" s="9"/>
    </row>
    <row r="115" spans="1:8" x14ac:dyDescent="0.25">
      <c r="A115" s="9"/>
      <c r="B115" s="9"/>
      <c r="C115" s="9"/>
      <c r="D115" s="18"/>
      <c r="E115" s="9"/>
      <c r="F115" s="53"/>
      <c r="G115" s="53"/>
      <c r="H115" s="9"/>
    </row>
    <row r="116" spans="1:8" x14ac:dyDescent="0.25">
      <c r="A116" s="9"/>
      <c r="B116" s="9"/>
      <c r="C116" s="9"/>
      <c r="D116" s="18"/>
      <c r="E116" s="9"/>
      <c r="F116" s="53"/>
      <c r="G116" s="53"/>
      <c r="H116" s="9"/>
    </row>
    <row r="117" spans="1:8" x14ac:dyDescent="0.25">
      <c r="A117" s="9"/>
      <c r="B117" s="9"/>
      <c r="C117" s="9"/>
      <c r="D117" s="18"/>
      <c r="E117" s="9"/>
      <c r="F117" s="53"/>
      <c r="G117" s="53"/>
      <c r="H117" s="9"/>
    </row>
    <row r="118" spans="1:8" x14ac:dyDescent="0.25">
      <c r="A118" s="9"/>
      <c r="B118" s="9"/>
      <c r="C118" s="9"/>
      <c r="D118" s="18"/>
      <c r="E118" s="9"/>
      <c r="F118" s="53"/>
      <c r="G118" s="53"/>
      <c r="H118" s="9"/>
    </row>
    <row r="119" spans="1:8" x14ac:dyDescent="0.25">
      <c r="A119" s="9"/>
      <c r="B119" s="9"/>
      <c r="C119" s="9"/>
      <c r="D119" s="18"/>
      <c r="E119" s="9"/>
      <c r="F119" s="53"/>
      <c r="G119" s="53"/>
      <c r="H119" s="9"/>
    </row>
    <row r="120" spans="1:8" x14ac:dyDescent="0.25">
      <c r="A120" s="9"/>
      <c r="B120" s="9"/>
      <c r="C120" s="9"/>
      <c r="D120" s="18"/>
      <c r="E120" s="9"/>
      <c r="F120" s="53"/>
      <c r="G120" s="53"/>
      <c r="H120" s="9"/>
    </row>
    <row r="121" spans="1:8" x14ac:dyDescent="0.25">
      <c r="A121" s="9"/>
      <c r="B121" s="9"/>
      <c r="C121" s="9"/>
      <c r="D121" s="18"/>
      <c r="E121" s="9"/>
      <c r="F121" s="53"/>
      <c r="G121" s="53"/>
      <c r="H121" s="9"/>
    </row>
    <row r="122" spans="1:8" x14ac:dyDescent="0.25">
      <c r="A122" s="9"/>
      <c r="B122" s="9"/>
      <c r="C122" s="9"/>
      <c r="D122" s="18"/>
      <c r="E122" s="9"/>
      <c r="F122" s="53"/>
      <c r="G122" s="53"/>
      <c r="H122" s="9"/>
    </row>
    <row r="123" spans="1:8" x14ac:dyDescent="0.25">
      <c r="A123" s="9"/>
      <c r="B123" s="9"/>
      <c r="C123" s="9"/>
      <c r="D123" s="18"/>
      <c r="E123" s="9"/>
      <c r="F123" s="53"/>
      <c r="G123" s="53"/>
      <c r="H123" s="9"/>
    </row>
    <row r="124" spans="1:8" x14ac:dyDescent="0.25">
      <c r="A124" s="9"/>
      <c r="B124" s="9"/>
      <c r="C124" s="9"/>
      <c r="D124" s="18"/>
      <c r="E124" s="9"/>
      <c r="F124" s="53"/>
      <c r="G124" s="53"/>
      <c r="H124" s="9"/>
    </row>
    <row r="125" spans="1:8" x14ac:dyDescent="0.25">
      <c r="A125" s="9"/>
      <c r="B125" s="9"/>
      <c r="C125" s="9"/>
      <c r="D125" s="18"/>
      <c r="E125" s="9"/>
      <c r="F125" s="53"/>
      <c r="G125" s="53"/>
      <c r="H125" s="9"/>
    </row>
    <row r="126" spans="1:8" x14ac:dyDescent="0.25">
      <c r="A126" s="9"/>
      <c r="B126" s="9"/>
      <c r="C126" s="9"/>
      <c r="D126" s="18"/>
      <c r="E126" s="9"/>
      <c r="F126" s="53"/>
      <c r="G126" s="53"/>
      <c r="H126" s="9"/>
    </row>
    <row r="127" spans="1:8" x14ac:dyDescent="0.25">
      <c r="A127" s="9"/>
      <c r="B127" s="9"/>
      <c r="C127" s="9"/>
      <c r="D127" s="18"/>
      <c r="E127" s="9"/>
      <c r="F127" s="53"/>
      <c r="G127" s="53"/>
      <c r="H127" s="9"/>
    </row>
    <row r="128" spans="1:8" x14ac:dyDescent="0.25">
      <c r="A128" s="9"/>
      <c r="B128" s="9"/>
      <c r="C128" s="9"/>
      <c r="D128" s="18"/>
      <c r="E128" s="9"/>
      <c r="F128" s="53"/>
      <c r="G128" s="53"/>
      <c r="H128" s="9"/>
    </row>
    <row r="129" spans="1:8" x14ac:dyDescent="0.25">
      <c r="A129" s="9"/>
      <c r="B129" s="9"/>
      <c r="C129" s="9"/>
      <c r="D129" s="18"/>
      <c r="E129" s="9"/>
      <c r="F129" s="53"/>
      <c r="G129" s="53"/>
      <c r="H129" s="9"/>
    </row>
    <row r="130" spans="1:8" x14ac:dyDescent="0.25">
      <c r="A130" s="9"/>
      <c r="B130" s="9"/>
      <c r="C130" s="9"/>
      <c r="D130" s="18"/>
      <c r="E130" s="9"/>
      <c r="F130" s="53"/>
      <c r="G130" s="53"/>
      <c r="H130" s="9"/>
    </row>
    <row r="131" spans="1:8" x14ac:dyDescent="0.25">
      <c r="A131" s="9"/>
      <c r="B131" s="9"/>
      <c r="C131" s="9"/>
      <c r="D131" s="18"/>
      <c r="E131" s="9"/>
      <c r="F131" s="53"/>
      <c r="G131" s="53"/>
      <c r="H131" s="9"/>
    </row>
    <row r="132" spans="1:8" x14ac:dyDescent="0.25">
      <c r="A132" s="9"/>
      <c r="B132" s="9"/>
      <c r="C132" s="9"/>
      <c r="D132" s="18"/>
      <c r="E132" s="9"/>
      <c r="F132" s="53"/>
      <c r="G132" s="53"/>
      <c r="H132" s="9"/>
    </row>
    <row r="133" spans="1:8" x14ac:dyDescent="0.25">
      <c r="A133" s="9"/>
      <c r="B133" s="9"/>
      <c r="C133" s="9"/>
      <c r="D133" s="18"/>
      <c r="E133" s="9"/>
      <c r="F133" s="53"/>
      <c r="G133" s="53"/>
      <c r="H133" s="9"/>
    </row>
    <row r="134" spans="1:8" x14ac:dyDescent="0.25">
      <c r="A134" s="9"/>
      <c r="B134" s="9"/>
      <c r="C134" s="9"/>
      <c r="D134" s="18"/>
      <c r="E134" s="9"/>
      <c r="F134" s="53"/>
      <c r="G134" s="53"/>
      <c r="H134" s="9"/>
    </row>
    <row r="135" spans="1:8" x14ac:dyDescent="0.25">
      <c r="A135" s="9"/>
      <c r="B135" s="9"/>
      <c r="C135" s="9"/>
      <c r="D135" s="18"/>
      <c r="E135" s="9"/>
      <c r="F135" s="53"/>
      <c r="G135" s="53"/>
      <c r="H135" s="9"/>
    </row>
    <row r="136" spans="1:8" x14ac:dyDescent="0.25">
      <c r="A136" s="9"/>
      <c r="B136" s="9"/>
      <c r="C136" s="9"/>
      <c r="D136" s="18"/>
      <c r="E136" s="9"/>
      <c r="F136" s="53"/>
      <c r="G136" s="53"/>
      <c r="H136" s="9"/>
    </row>
    <row r="137" spans="1:8" x14ac:dyDescent="0.25">
      <c r="A137" s="9"/>
      <c r="B137" s="9"/>
      <c r="C137" s="9"/>
      <c r="D137" s="18"/>
      <c r="E137" s="9"/>
      <c r="F137" s="53"/>
      <c r="G137" s="53"/>
      <c r="H137" s="9"/>
    </row>
    <row r="138" spans="1:8" x14ac:dyDescent="0.25">
      <c r="A138" s="9"/>
      <c r="B138" s="9"/>
      <c r="C138" s="9"/>
      <c r="D138" s="18"/>
      <c r="E138" s="9"/>
      <c r="F138" s="53"/>
      <c r="G138" s="53"/>
      <c r="H138" s="9"/>
    </row>
    <row r="139" spans="1:8" x14ac:dyDescent="0.25">
      <c r="A139" s="9"/>
      <c r="B139" s="9"/>
      <c r="C139" s="9"/>
      <c r="D139" s="18"/>
      <c r="E139" s="9"/>
      <c r="F139" s="53"/>
      <c r="G139" s="53"/>
      <c r="H139" s="9"/>
    </row>
    <row r="140" spans="1:8" x14ac:dyDescent="0.25">
      <c r="A140" s="9"/>
      <c r="B140" s="9"/>
      <c r="C140" s="9"/>
      <c r="D140" s="18"/>
      <c r="E140" s="9"/>
      <c r="F140" s="53"/>
      <c r="G140" s="53"/>
      <c r="H140" s="9"/>
    </row>
    <row r="141" spans="1:8" x14ac:dyDescent="0.25">
      <c r="A141" s="9"/>
      <c r="B141" s="9"/>
      <c r="C141" s="9"/>
      <c r="D141" s="18"/>
      <c r="E141" s="9"/>
      <c r="F141" s="53"/>
      <c r="G141" s="53"/>
      <c r="H141" s="9"/>
    </row>
    <row r="142" spans="1:8" x14ac:dyDescent="0.25">
      <c r="A142" s="9"/>
      <c r="B142" s="9"/>
      <c r="C142" s="9"/>
      <c r="D142" s="18"/>
      <c r="E142" s="9"/>
      <c r="F142" s="53"/>
      <c r="G142" s="53"/>
      <c r="H142" s="9"/>
    </row>
    <row r="143" spans="1:8" x14ac:dyDescent="0.25">
      <c r="A143" s="9"/>
      <c r="B143" s="9"/>
      <c r="C143" s="9"/>
      <c r="D143" s="18"/>
      <c r="E143" s="9"/>
      <c r="F143" s="53"/>
      <c r="G143" s="53"/>
      <c r="H143" s="9"/>
    </row>
    <row r="144" spans="1:8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  <row r="156" spans="1:8" x14ac:dyDescent="0.25">
      <c r="A156" s="9"/>
      <c r="B156" s="9"/>
      <c r="C156" s="9"/>
      <c r="D156" s="18"/>
      <c r="E156" s="9"/>
      <c r="F156" s="53"/>
      <c r="G156" s="53"/>
      <c r="H156" s="9"/>
    </row>
    <row r="157" spans="1:8" x14ac:dyDescent="0.25">
      <c r="A157" s="9"/>
      <c r="B157" s="9"/>
      <c r="C157" s="9"/>
      <c r="D157" s="18"/>
      <c r="E157" s="9"/>
      <c r="F157" s="53"/>
      <c r="G157" s="53"/>
      <c r="H157" s="9"/>
    </row>
    <row r="158" spans="1:8" x14ac:dyDescent="0.25">
      <c r="A158" s="9"/>
      <c r="B158" s="9"/>
      <c r="C158" s="9"/>
      <c r="D158" s="18"/>
      <c r="E158" s="9"/>
      <c r="F158" s="53"/>
      <c r="G158" s="53"/>
      <c r="H158" s="9"/>
    </row>
    <row r="159" spans="1:8" x14ac:dyDescent="0.25">
      <c r="A159" s="9"/>
      <c r="B159" s="9"/>
      <c r="C159" s="9"/>
      <c r="D159" s="18"/>
      <c r="E159" s="9"/>
      <c r="F159" s="53"/>
      <c r="G159" s="53"/>
      <c r="H159" s="9"/>
    </row>
    <row r="160" spans="1:8" x14ac:dyDescent="0.25">
      <c r="A160" s="9"/>
      <c r="B160" s="9"/>
      <c r="C160" s="9"/>
      <c r="D160" s="18"/>
      <c r="E160" s="9"/>
      <c r="F160" s="53"/>
      <c r="G160" s="53"/>
      <c r="H160" s="9"/>
    </row>
  </sheetData>
  <autoFilter ref="A8:G8" xr:uid="{C33EFA59-7CA4-4B32-8D7C-342CDF100EA9}">
    <sortState xmlns:xlrd2="http://schemas.microsoft.com/office/spreadsheetml/2017/richdata2" ref="A9:G20">
      <sortCondition ref="C8"/>
    </sortState>
  </autoFilter>
  <mergeCells count="7">
    <mergeCell ref="E27:G27"/>
    <mergeCell ref="A3:G3"/>
    <mergeCell ref="A4:G4"/>
    <mergeCell ref="A5:G5"/>
    <mergeCell ref="B26:C26"/>
    <mergeCell ref="E26:G26"/>
    <mergeCell ref="A27:C27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D3B-49E6-4B54-9962-213D8C729D1E}">
  <dimension ref="A1:AS269"/>
  <sheetViews>
    <sheetView topLeftCell="A108" workbookViewId="0">
      <selection activeCell="D135" sqref="D135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4.42578125" style="19" customWidth="1"/>
    <col min="5" max="5" width="15" style="10" customWidth="1"/>
    <col min="6" max="6" width="12.140625" style="54" bestFit="1" customWidth="1"/>
    <col min="7" max="7" width="19.710937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1709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8" customHeight="1" x14ac:dyDescent="0.25">
      <c r="A9" s="32">
        <v>45553</v>
      </c>
      <c r="B9" s="32">
        <f t="shared" ref="B9:B40" si="0">+A9</f>
        <v>45553</v>
      </c>
      <c r="C9" s="35" t="s">
        <v>1218</v>
      </c>
      <c r="D9" s="35" t="s">
        <v>2715</v>
      </c>
      <c r="E9" s="35">
        <v>437</v>
      </c>
      <c r="F9" s="47">
        <v>165.9</v>
      </c>
      <c r="G9" s="48">
        <f t="shared" ref="G9:G40" si="1">+E9*F9</f>
        <v>72498.3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8" customHeight="1" x14ac:dyDescent="0.25">
      <c r="A10" s="32">
        <v>44907</v>
      </c>
      <c r="B10" s="32">
        <f t="shared" si="0"/>
        <v>44907</v>
      </c>
      <c r="C10" s="35" t="s">
        <v>1679</v>
      </c>
      <c r="D10" s="35" t="s">
        <v>1765</v>
      </c>
      <c r="E10" s="35">
        <v>1</v>
      </c>
      <c r="F10" s="47">
        <v>1684.03</v>
      </c>
      <c r="G10" s="48">
        <f t="shared" si="1"/>
        <v>1684.03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8" customHeight="1" x14ac:dyDescent="0.25">
      <c r="A11" s="32">
        <v>45378</v>
      </c>
      <c r="B11" s="32">
        <f t="shared" si="0"/>
        <v>45378</v>
      </c>
      <c r="C11" s="35" t="s">
        <v>1811</v>
      </c>
      <c r="D11" s="35" t="s">
        <v>1812</v>
      </c>
      <c r="E11" s="35">
        <v>2</v>
      </c>
      <c r="F11" s="47">
        <v>1170.7</v>
      </c>
      <c r="G11" s="48">
        <f t="shared" si="1"/>
        <v>2341.4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8" customHeight="1" x14ac:dyDescent="0.25">
      <c r="A12" s="32">
        <v>45378</v>
      </c>
      <c r="B12" s="32">
        <f t="shared" si="0"/>
        <v>45378</v>
      </c>
      <c r="C12" s="35" t="s">
        <v>1680</v>
      </c>
      <c r="D12" s="35" t="s">
        <v>1766</v>
      </c>
      <c r="E12" s="35">
        <v>5</v>
      </c>
      <c r="F12" s="47">
        <v>5291.91</v>
      </c>
      <c r="G12" s="48">
        <f t="shared" si="1"/>
        <v>26459.55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8" customHeight="1" x14ac:dyDescent="0.25">
      <c r="A13" s="32">
        <v>45378</v>
      </c>
      <c r="B13" s="32">
        <f t="shared" si="0"/>
        <v>45378</v>
      </c>
      <c r="C13" s="35" t="s">
        <v>1219</v>
      </c>
      <c r="D13" s="35" t="s">
        <v>1220</v>
      </c>
      <c r="E13" s="35">
        <v>5</v>
      </c>
      <c r="F13" s="47">
        <v>300</v>
      </c>
      <c r="G13" s="48">
        <f t="shared" si="1"/>
        <v>1500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8" customHeight="1" x14ac:dyDescent="0.25">
      <c r="A14" s="32">
        <v>45378</v>
      </c>
      <c r="B14" s="32">
        <f t="shared" si="0"/>
        <v>45378</v>
      </c>
      <c r="C14" s="35" t="s">
        <v>1221</v>
      </c>
      <c r="D14" s="35" t="s">
        <v>1222</v>
      </c>
      <c r="E14" s="35">
        <v>14</v>
      </c>
      <c r="F14" s="47">
        <v>40</v>
      </c>
      <c r="G14" s="48">
        <f t="shared" si="1"/>
        <v>560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8" customHeight="1" x14ac:dyDescent="0.25">
      <c r="A15" s="32">
        <v>45378</v>
      </c>
      <c r="B15" s="32">
        <f t="shared" si="0"/>
        <v>45378</v>
      </c>
      <c r="C15" s="35" t="s">
        <v>1223</v>
      </c>
      <c r="D15" s="35" t="s">
        <v>1224</v>
      </c>
      <c r="E15" s="35">
        <v>15</v>
      </c>
      <c r="F15" s="47">
        <v>350</v>
      </c>
      <c r="G15" s="48">
        <f t="shared" si="1"/>
        <v>5250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8" customHeight="1" x14ac:dyDescent="0.25">
      <c r="A16" s="32">
        <v>45378</v>
      </c>
      <c r="B16" s="32">
        <f t="shared" si="0"/>
        <v>45378</v>
      </c>
      <c r="C16" s="35" t="s">
        <v>1681</v>
      </c>
      <c r="D16" s="35" t="s">
        <v>1696</v>
      </c>
      <c r="E16" s="35">
        <v>129</v>
      </c>
      <c r="F16" s="47">
        <v>96</v>
      </c>
      <c r="G16" s="48">
        <f t="shared" si="1"/>
        <v>12384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8" customHeight="1" x14ac:dyDescent="0.25">
      <c r="A17" s="32">
        <v>45378</v>
      </c>
      <c r="B17" s="32">
        <f t="shared" si="0"/>
        <v>45378</v>
      </c>
      <c r="C17" s="35" t="s">
        <v>1682</v>
      </c>
      <c r="D17" s="35" t="s">
        <v>1226</v>
      </c>
      <c r="E17" s="35">
        <v>169</v>
      </c>
      <c r="F17" s="47">
        <v>456</v>
      </c>
      <c r="G17" s="48">
        <f t="shared" si="1"/>
        <v>77064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" customHeight="1" x14ac:dyDescent="0.25">
      <c r="A18" s="32">
        <v>45378</v>
      </c>
      <c r="B18" s="32">
        <f t="shared" si="0"/>
        <v>45378</v>
      </c>
      <c r="C18" s="35" t="s">
        <v>1683</v>
      </c>
      <c r="D18" s="35" t="s">
        <v>1227</v>
      </c>
      <c r="E18" s="35">
        <v>125</v>
      </c>
      <c r="F18" s="47">
        <v>456</v>
      </c>
      <c r="G18" s="48">
        <f t="shared" si="1"/>
        <v>57000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8" customHeight="1" x14ac:dyDescent="0.25">
      <c r="A19" s="32">
        <v>45378</v>
      </c>
      <c r="B19" s="32">
        <f t="shared" si="0"/>
        <v>45378</v>
      </c>
      <c r="C19" s="35" t="s">
        <v>1225</v>
      </c>
      <c r="D19" s="35" t="s">
        <v>1228</v>
      </c>
      <c r="E19" s="35">
        <v>2</v>
      </c>
      <c r="F19" s="47">
        <v>1509.32</v>
      </c>
      <c r="G19" s="48">
        <f t="shared" si="1"/>
        <v>3018.64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8" customHeight="1" x14ac:dyDescent="0.25">
      <c r="A20" s="32">
        <v>45378</v>
      </c>
      <c r="B20" s="32">
        <f t="shared" si="0"/>
        <v>45378</v>
      </c>
      <c r="C20" s="35" t="s">
        <v>1684</v>
      </c>
      <c r="D20" s="35" t="s">
        <v>1767</v>
      </c>
      <c r="E20" s="35">
        <v>44</v>
      </c>
      <c r="F20" s="47">
        <v>65</v>
      </c>
      <c r="G20" s="48">
        <f t="shared" si="1"/>
        <v>2860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8" customHeight="1" x14ac:dyDescent="0.25">
      <c r="A21" s="32">
        <v>45378</v>
      </c>
      <c r="B21" s="32">
        <f t="shared" si="0"/>
        <v>45378</v>
      </c>
      <c r="C21" s="35" t="s">
        <v>1685</v>
      </c>
      <c r="D21" s="35" t="s">
        <v>1768</v>
      </c>
      <c r="E21" s="35">
        <v>45</v>
      </c>
      <c r="F21" s="47">
        <v>70</v>
      </c>
      <c r="G21" s="48">
        <f t="shared" si="1"/>
        <v>3150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8" customHeight="1" x14ac:dyDescent="0.25">
      <c r="A22" s="32">
        <v>45378</v>
      </c>
      <c r="B22" s="32">
        <f t="shared" si="0"/>
        <v>45378</v>
      </c>
      <c r="C22" s="35" t="s">
        <v>1686</v>
      </c>
      <c r="D22" s="35" t="s">
        <v>1769</v>
      </c>
      <c r="E22" s="35">
        <v>15</v>
      </c>
      <c r="F22" s="47">
        <v>4100</v>
      </c>
      <c r="G22" s="48">
        <f t="shared" si="1"/>
        <v>61500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8" customHeight="1" x14ac:dyDescent="0.25">
      <c r="A23" s="32">
        <v>45378</v>
      </c>
      <c r="B23" s="32">
        <f t="shared" si="0"/>
        <v>45378</v>
      </c>
      <c r="C23" s="35" t="s">
        <v>1756</v>
      </c>
      <c r="D23" s="35" t="s">
        <v>1770</v>
      </c>
      <c r="E23" s="35">
        <v>5</v>
      </c>
      <c r="F23" s="47">
        <v>275</v>
      </c>
      <c r="G23" s="48">
        <f t="shared" si="1"/>
        <v>1375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8" customHeight="1" x14ac:dyDescent="0.25">
      <c r="A24" s="32">
        <v>45378</v>
      </c>
      <c r="B24" s="32">
        <f t="shared" si="0"/>
        <v>45378</v>
      </c>
      <c r="C24" s="35" t="s">
        <v>1757</v>
      </c>
      <c r="D24" s="35" t="s">
        <v>1771</v>
      </c>
      <c r="E24" s="35">
        <v>2</v>
      </c>
      <c r="F24" s="47">
        <v>1375</v>
      </c>
      <c r="G24" s="48">
        <f t="shared" si="1"/>
        <v>2750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8" customHeight="1" x14ac:dyDescent="0.25">
      <c r="A25" s="32">
        <v>45378</v>
      </c>
      <c r="B25" s="32">
        <f t="shared" si="0"/>
        <v>45378</v>
      </c>
      <c r="C25" s="35" t="s">
        <v>1989</v>
      </c>
      <c r="D25" s="35" t="s">
        <v>1990</v>
      </c>
      <c r="E25" s="35">
        <v>6</v>
      </c>
      <c r="F25" s="47">
        <v>1575</v>
      </c>
      <c r="G25" s="48">
        <f t="shared" si="1"/>
        <v>9450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8" customHeight="1" x14ac:dyDescent="0.25">
      <c r="A26" s="32">
        <v>45378</v>
      </c>
      <c r="B26" s="32">
        <f t="shared" si="0"/>
        <v>45378</v>
      </c>
      <c r="C26" s="35" t="s">
        <v>1991</v>
      </c>
      <c r="D26" s="35" t="s">
        <v>1992</v>
      </c>
      <c r="E26" s="35">
        <v>6</v>
      </c>
      <c r="F26" s="47">
        <v>1575</v>
      </c>
      <c r="G26" s="48">
        <f t="shared" si="1"/>
        <v>9450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8" customHeight="1" x14ac:dyDescent="0.25">
      <c r="A27" s="32">
        <v>45378</v>
      </c>
      <c r="B27" s="32">
        <f t="shared" si="0"/>
        <v>45378</v>
      </c>
      <c r="C27" s="35" t="s">
        <v>2716</v>
      </c>
      <c r="D27" s="35" t="s">
        <v>2717</v>
      </c>
      <c r="E27" s="35">
        <v>1</v>
      </c>
      <c r="F27" s="47">
        <v>1008.47</v>
      </c>
      <c r="G27" s="48">
        <f t="shared" si="1"/>
        <v>1008.47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" customHeight="1" x14ac:dyDescent="0.25">
      <c r="A28" s="32">
        <v>45378</v>
      </c>
      <c r="B28" s="32">
        <f t="shared" si="0"/>
        <v>45378</v>
      </c>
      <c r="C28" s="35" t="s">
        <v>2718</v>
      </c>
      <c r="D28" s="35" t="s">
        <v>2719</v>
      </c>
      <c r="E28" s="35">
        <v>1</v>
      </c>
      <c r="F28" s="47">
        <v>28338.98</v>
      </c>
      <c r="G28" s="48">
        <f t="shared" si="1"/>
        <v>28338.98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8" customHeight="1" x14ac:dyDescent="0.25">
      <c r="A29" s="32">
        <v>45378</v>
      </c>
      <c r="B29" s="32">
        <f t="shared" si="0"/>
        <v>45378</v>
      </c>
      <c r="C29" s="35" t="s">
        <v>2720</v>
      </c>
      <c r="D29" s="35" t="s">
        <v>2721</v>
      </c>
      <c r="E29" s="35">
        <v>2</v>
      </c>
      <c r="F29" s="47">
        <v>1008.47</v>
      </c>
      <c r="G29" s="48">
        <f t="shared" si="1"/>
        <v>2016.94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8" customHeight="1" x14ac:dyDescent="0.25">
      <c r="A30" s="32">
        <v>45378</v>
      </c>
      <c r="B30" s="32">
        <f t="shared" si="0"/>
        <v>45378</v>
      </c>
      <c r="C30" s="35" t="s">
        <v>2722</v>
      </c>
      <c r="D30" s="35" t="s">
        <v>2723</v>
      </c>
      <c r="E30" s="35">
        <v>2</v>
      </c>
      <c r="F30" s="47">
        <v>929.66</v>
      </c>
      <c r="G30" s="48">
        <f t="shared" si="1"/>
        <v>1859.32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8" customHeight="1" x14ac:dyDescent="0.25">
      <c r="A31" s="32">
        <v>45378</v>
      </c>
      <c r="B31" s="32">
        <f t="shared" si="0"/>
        <v>45378</v>
      </c>
      <c r="C31" s="35" t="s">
        <v>2724</v>
      </c>
      <c r="D31" s="35" t="s">
        <v>2725</v>
      </c>
      <c r="E31" s="35">
        <v>2</v>
      </c>
      <c r="F31" s="47">
        <v>1843.22</v>
      </c>
      <c r="G31" s="48">
        <f t="shared" si="1"/>
        <v>3686.44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8" customHeight="1" x14ac:dyDescent="0.25">
      <c r="A32" s="32">
        <v>45378</v>
      </c>
      <c r="B32" s="32">
        <f t="shared" si="0"/>
        <v>45378</v>
      </c>
      <c r="C32" s="35" t="s">
        <v>2726</v>
      </c>
      <c r="D32" s="35" t="s">
        <v>2727</v>
      </c>
      <c r="E32" s="35">
        <v>5</v>
      </c>
      <c r="F32" s="47">
        <v>914.41</v>
      </c>
      <c r="G32" s="48">
        <f t="shared" si="1"/>
        <v>4572.05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44.25" customHeight="1" x14ac:dyDescent="0.25">
      <c r="A33" s="32">
        <v>45378</v>
      </c>
      <c r="B33" s="32">
        <f t="shared" si="0"/>
        <v>45378</v>
      </c>
      <c r="C33" s="35" t="s">
        <v>2728</v>
      </c>
      <c r="D33" s="35" t="s">
        <v>2729</v>
      </c>
      <c r="E33" s="35">
        <v>2</v>
      </c>
      <c r="F33" s="47">
        <v>2411.02</v>
      </c>
      <c r="G33" s="48">
        <f t="shared" si="1"/>
        <v>4822.04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32.25" customHeight="1" x14ac:dyDescent="0.25">
      <c r="A34" s="32">
        <v>45378</v>
      </c>
      <c r="B34" s="32">
        <f t="shared" si="0"/>
        <v>45378</v>
      </c>
      <c r="C34" s="35" t="s">
        <v>2730</v>
      </c>
      <c r="D34" s="35" t="s">
        <v>2731</v>
      </c>
      <c r="E34" s="35">
        <v>2</v>
      </c>
      <c r="F34" s="47">
        <v>1402.54</v>
      </c>
      <c r="G34" s="48">
        <f t="shared" si="1"/>
        <v>2805.08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48" customHeight="1" x14ac:dyDescent="0.25">
      <c r="A35" s="32">
        <v>45378</v>
      </c>
      <c r="B35" s="32">
        <f t="shared" si="0"/>
        <v>45378</v>
      </c>
      <c r="C35" s="35" t="s">
        <v>2732</v>
      </c>
      <c r="D35" s="35" t="s">
        <v>2733</v>
      </c>
      <c r="E35" s="35">
        <v>2</v>
      </c>
      <c r="F35" s="47">
        <v>2253.39</v>
      </c>
      <c r="G35" s="48">
        <f t="shared" si="1"/>
        <v>4506.78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8" customHeight="1" x14ac:dyDescent="0.25">
      <c r="A36" s="32">
        <v>45378</v>
      </c>
      <c r="B36" s="32">
        <f t="shared" si="0"/>
        <v>45378</v>
      </c>
      <c r="C36" s="35" t="s">
        <v>2734</v>
      </c>
      <c r="D36" s="35" t="s">
        <v>2735</v>
      </c>
      <c r="E36" s="35">
        <v>2</v>
      </c>
      <c r="F36" s="47">
        <v>6177.97</v>
      </c>
      <c r="G36" s="48">
        <f t="shared" si="1"/>
        <v>12355.94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8" customHeight="1" x14ac:dyDescent="0.25">
      <c r="A37" s="32">
        <v>45378</v>
      </c>
      <c r="B37" s="32">
        <f t="shared" si="0"/>
        <v>45378</v>
      </c>
      <c r="C37" s="35" t="s">
        <v>2736</v>
      </c>
      <c r="D37" s="35" t="s">
        <v>2737</v>
      </c>
      <c r="E37" s="35">
        <v>2</v>
      </c>
      <c r="F37" s="47">
        <v>330.51</v>
      </c>
      <c r="G37" s="48">
        <f t="shared" si="1"/>
        <v>661.02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8" customHeight="1" x14ac:dyDescent="0.25">
      <c r="A38" s="32">
        <v>45378</v>
      </c>
      <c r="B38" s="32">
        <f t="shared" si="0"/>
        <v>45378</v>
      </c>
      <c r="C38" s="35" t="s">
        <v>2738</v>
      </c>
      <c r="D38" s="35" t="s">
        <v>2739</v>
      </c>
      <c r="E38" s="35">
        <v>2</v>
      </c>
      <c r="F38" s="47">
        <v>1386.44</v>
      </c>
      <c r="G38" s="48">
        <f t="shared" si="1"/>
        <v>2772.88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8" customHeight="1" x14ac:dyDescent="0.25">
      <c r="A39" s="32">
        <v>45378</v>
      </c>
      <c r="B39" s="32">
        <f t="shared" si="0"/>
        <v>45378</v>
      </c>
      <c r="C39" s="35" t="s">
        <v>2740</v>
      </c>
      <c r="D39" s="35" t="s">
        <v>2741</v>
      </c>
      <c r="E39" s="35">
        <v>2</v>
      </c>
      <c r="F39" s="47">
        <v>1402.54</v>
      </c>
      <c r="G39" s="48">
        <f t="shared" si="1"/>
        <v>2805.08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" customHeight="1" x14ac:dyDescent="0.25">
      <c r="A40" s="32">
        <v>45378</v>
      </c>
      <c r="B40" s="32">
        <f t="shared" si="0"/>
        <v>45378</v>
      </c>
      <c r="C40" s="35" t="s">
        <v>2742</v>
      </c>
      <c r="D40" s="35" t="s">
        <v>2743</v>
      </c>
      <c r="E40" s="35">
        <v>1</v>
      </c>
      <c r="F40" s="47">
        <v>5074.58</v>
      </c>
      <c r="G40" s="48">
        <f t="shared" si="1"/>
        <v>5074.58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" customHeight="1" x14ac:dyDescent="0.25">
      <c r="A41" s="32">
        <v>45378</v>
      </c>
      <c r="B41" s="32">
        <f t="shared" ref="B41:B72" si="2">+A41</f>
        <v>45378</v>
      </c>
      <c r="C41" s="35" t="s">
        <v>2744</v>
      </c>
      <c r="D41" s="35" t="s">
        <v>2745</v>
      </c>
      <c r="E41" s="35">
        <v>2</v>
      </c>
      <c r="F41" s="47">
        <v>1402.54</v>
      </c>
      <c r="G41" s="48">
        <f t="shared" ref="G41:G72" si="3">+E41*F41</f>
        <v>2805.08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" customHeight="1" x14ac:dyDescent="0.25">
      <c r="A42" s="32">
        <v>45378</v>
      </c>
      <c r="B42" s="32">
        <f t="shared" si="2"/>
        <v>45378</v>
      </c>
      <c r="C42" s="35" t="s">
        <v>2746</v>
      </c>
      <c r="D42" s="35" t="s">
        <v>2747</v>
      </c>
      <c r="E42" s="35">
        <v>1</v>
      </c>
      <c r="F42" s="47">
        <v>1845.34</v>
      </c>
      <c r="G42" s="48">
        <f t="shared" si="3"/>
        <v>1845.34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" customHeight="1" x14ac:dyDescent="0.25">
      <c r="A43" s="32">
        <v>45378</v>
      </c>
      <c r="B43" s="32">
        <f t="shared" si="2"/>
        <v>45378</v>
      </c>
      <c r="C43" s="35" t="s">
        <v>2078</v>
      </c>
      <c r="D43" s="35" t="s">
        <v>2079</v>
      </c>
      <c r="E43" s="35">
        <v>2</v>
      </c>
      <c r="F43" s="47">
        <v>1375</v>
      </c>
      <c r="G43" s="48">
        <f t="shared" si="3"/>
        <v>2750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30" customHeight="1" x14ac:dyDescent="0.25">
      <c r="A44" s="32">
        <v>45378</v>
      </c>
      <c r="B44" s="32">
        <f t="shared" si="2"/>
        <v>45378</v>
      </c>
      <c r="C44" s="35" t="s">
        <v>1993</v>
      </c>
      <c r="D44" s="35" t="s">
        <v>2748</v>
      </c>
      <c r="E44" s="35">
        <v>1</v>
      </c>
      <c r="F44" s="47">
        <v>1927.97</v>
      </c>
      <c r="G44" s="48">
        <f t="shared" si="3"/>
        <v>1927.97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" customHeight="1" x14ac:dyDescent="0.25">
      <c r="A45" s="32">
        <v>45378</v>
      </c>
      <c r="B45" s="32">
        <f t="shared" si="2"/>
        <v>45378</v>
      </c>
      <c r="C45" s="35" t="s">
        <v>2749</v>
      </c>
      <c r="D45" s="35" t="s">
        <v>2750</v>
      </c>
      <c r="E45" s="35">
        <v>25</v>
      </c>
      <c r="F45" s="47">
        <v>1701.69</v>
      </c>
      <c r="G45" s="48">
        <f t="shared" si="3"/>
        <v>42542.25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" customHeight="1" x14ac:dyDescent="0.25">
      <c r="A46" s="32">
        <v>45378</v>
      </c>
      <c r="B46" s="32">
        <f t="shared" si="2"/>
        <v>45378</v>
      </c>
      <c r="C46" s="35" t="s">
        <v>2751</v>
      </c>
      <c r="D46" s="35" t="s">
        <v>2752</v>
      </c>
      <c r="E46" s="35">
        <v>25</v>
      </c>
      <c r="F46" s="47">
        <v>2332.1999999999998</v>
      </c>
      <c r="G46" s="48">
        <f t="shared" si="3"/>
        <v>58304.999999999993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" customHeight="1" x14ac:dyDescent="0.25">
      <c r="A47" s="32">
        <v>45378</v>
      </c>
      <c r="B47" s="32">
        <f t="shared" si="2"/>
        <v>45378</v>
      </c>
      <c r="C47" s="35" t="s">
        <v>1687</v>
      </c>
      <c r="D47" s="35" t="s">
        <v>1697</v>
      </c>
      <c r="E47" s="35">
        <v>1</v>
      </c>
      <c r="F47" s="47">
        <v>1211.8599999999999</v>
      </c>
      <c r="G47" s="48">
        <f t="shared" si="3"/>
        <v>1211.8599999999999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" customHeight="1" x14ac:dyDescent="0.25">
      <c r="A48" s="32">
        <v>45378</v>
      </c>
      <c r="B48" s="32">
        <f t="shared" si="2"/>
        <v>45378</v>
      </c>
      <c r="C48" s="35" t="s">
        <v>1688</v>
      </c>
      <c r="D48" s="35" t="s">
        <v>1698</v>
      </c>
      <c r="E48" s="35">
        <v>18</v>
      </c>
      <c r="F48" s="47">
        <v>15855</v>
      </c>
      <c r="G48" s="48">
        <f t="shared" si="3"/>
        <v>285390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8" customHeight="1" x14ac:dyDescent="0.25">
      <c r="A49" s="32">
        <v>45378</v>
      </c>
      <c r="B49" s="32">
        <f t="shared" si="2"/>
        <v>45378</v>
      </c>
      <c r="C49" s="35" t="s">
        <v>1758</v>
      </c>
      <c r="D49" s="35" t="s">
        <v>1772</v>
      </c>
      <c r="E49" s="35">
        <v>2</v>
      </c>
      <c r="F49" s="47">
        <v>1375</v>
      </c>
      <c r="G49" s="48">
        <f t="shared" si="3"/>
        <v>2750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8" customHeight="1" x14ac:dyDescent="0.25">
      <c r="A50" s="32">
        <v>45378</v>
      </c>
      <c r="B50" s="32">
        <f t="shared" si="2"/>
        <v>45378</v>
      </c>
      <c r="C50" s="35" t="s">
        <v>1759</v>
      </c>
      <c r="D50" s="35" t="s">
        <v>1773</v>
      </c>
      <c r="E50" s="35">
        <v>4</v>
      </c>
      <c r="F50" s="47">
        <v>1054</v>
      </c>
      <c r="G50" s="48">
        <f t="shared" si="3"/>
        <v>4216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8" customHeight="1" x14ac:dyDescent="0.25">
      <c r="A51" s="32">
        <v>45378</v>
      </c>
      <c r="B51" s="32">
        <f t="shared" si="2"/>
        <v>45378</v>
      </c>
      <c r="C51" s="35" t="s">
        <v>1994</v>
      </c>
      <c r="D51" s="35" t="s">
        <v>2753</v>
      </c>
      <c r="E51" s="35">
        <v>2</v>
      </c>
      <c r="F51" s="47">
        <v>260</v>
      </c>
      <c r="G51" s="48">
        <f t="shared" si="3"/>
        <v>520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8" customHeight="1" x14ac:dyDescent="0.25">
      <c r="A52" s="32">
        <v>45378</v>
      </c>
      <c r="B52" s="32">
        <f t="shared" si="2"/>
        <v>45378</v>
      </c>
      <c r="C52" s="35" t="s">
        <v>1230</v>
      </c>
      <c r="D52" s="35" t="s">
        <v>1231</v>
      </c>
      <c r="E52" s="35">
        <v>1</v>
      </c>
      <c r="F52" s="47">
        <v>200</v>
      </c>
      <c r="G52" s="48">
        <f t="shared" si="3"/>
        <v>200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8" customHeight="1" x14ac:dyDescent="0.25">
      <c r="A53" s="32">
        <v>45378</v>
      </c>
      <c r="B53" s="32">
        <f t="shared" si="2"/>
        <v>45378</v>
      </c>
      <c r="C53" s="35" t="s">
        <v>1232</v>
      </c>
      <c r="D53" s="35" t="s">
        <v>1233</v>
      </c>
      <c r="E53" s="35">
        <v>107</v>
      </c>
      <c r="F53" s="47">
        <v>800</v>
      </c>
      <c r="G53" s="48">
        <f t="shared" si="3"/>
        <v>85600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8" customHeight="1" x14ac:dyDescent="0.25">
      <c r="A54" s="32">
        <v>45378</v>
      </c>
      <c r="B54" s="32">
        <f t="shared" si="2"/>
        <v>45378</v>
      </c>
      <c r="C54" s="35" t="s">
        <v>1234</v>
      </c>
      <c r="D54" s="35" t="s">
        <v>1235</v>
      </c>
      <c r="E54" s="35">
        <v>84</v>
      </c>
      <c r="F54" s="47">
        <v>213</v>
      </c>
      <c r="G54" s="48">
        <f t="shared" si="3"/>
        <v>17892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8" customHeight="1" x14ac:dyDescent="0.25">
      <c r="A55" s="32">
        <v>45378</v>
      </c>
      <c r="B55" s="32">
        <f t="shared" si="2"/>
        <v>45378</v>
      </c>
      <c r="C55" s="35" t="s">
        <v>1236</v>
      </c>
      <c r="D55" s="35" t="s">
        <v>1237</v>
      </c>
      <c r="E55" s="35">
        <v>35</v>
      </c>
      <c r="F55" s="47">
        <v>40</v>
      </c>
      <c r="G55" s="48">
        <f t="shared" si="3"/>
        <v>1400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8" customHeight="1" x14ac:dyDescent="0.25">
      <c r="A56" s="32">
        <v>45378</v>
      </c>
      <c r="B56" s="32">
        <f t="shared" si="2"/>
        <v>45378</v>
      </c>
      <c r="C56" s="35" t="s">
        <v>1238</v>
      </c>
      <c r="D56" s="35" t="s">
        <v>1239</v>
      </c>
      <c r="E56" s="35">
        <v>2</v>
      </c>
      <c r="F56" s="47">
        <v>435.19</v>
      </c>
      <c r="G56" s="48">
        <f t="shared" si="3"/>
        <v>870.38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8" customHeight="1" x14ac:dyDescent="0.25">
      <c r="A57" s="32">
        <v>45378</v>
      </c>
      <c r="B57" s="32">
        <f t="shared" si="2"/>
        <v>45378</v>
      </c>
      <c r="C57" s="35" t="s">
        <v>1240</v>
      </c>
      <c r="D57" s="35" t="s">
        <v>1241</v>
      </c>
      <c r="E57" s="35">
        <v>6</v>
      </c>
      <c r="F57" s="47">
        <v>475</v>
      </c>
      <c r="G57" s="48">
        <f t="shared" si="3"/>
        <v>2850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8" customHeight="1" x14ac:dyDescent="0.25">
      <c r="A58" s="32">
        <v>45378</v>
      </c>
      <c r="B58" s="32">
        <f t="shared" si="2"/>
        <v>45378</v>
      </c>
      <c r="C58" s="35" t="s">
        <v>1242</v>
      </c>
      <c r="D58" s="35" t="s">
        <v>1243</v>
      </c>
      <c r="E58" s="35">
        <v>8</v>
      </c>
      <c r="F58" s="47">
        <v>435.19</v>
      </c>
      <c r="G58" s="48">
        <f t="shared" si="3"/>
        <v>3481.52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8" customHeight="1" x14ac:dyDescent="0.25">
      <c r="A59" s="32">
        <v>45378</v>
      </c>
      <c r="B59" s="32">
        <f t="shared" si="2"/>
        <v>45378</v>
      </c>
      <c r="C59" s="35" t="s">
        <v>1760</v>
      </c>
      <c r="D59" s="35" t="s">
        <v>1774</v>
      </c>
      <c r="E59" s="35">
        <v>7</v>
      </c>
      <c r="F59" s="47">
        <v>500</v>
      </c>
      <c r="G59" s="48">
        <f t="shared" si="3"/>
        <v>3500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8" customHeight="1" x14ac:dyDescent="0.25">
      <c r="A60" s="32">
        <v>45378</v>
      </c>
      <c r="B60" s="32">
        <f t="shared" si="2"/>
        <v>45378</v>
      </c>
      <c r="C60" s="35" t="s">
        <v>1761</v>
      </c>
      <c r="D60" s="35" t="s">
        <v>1775</v>
      </c>
      <c r="E60" s="35">
        <v>5</v>
      </c>
      <c r="F60" s="47">
        <v>475</v>
      </c>
      <c r="G60" s="48">
        <f t="shared" si="3"/>
        <v>2375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8" customHeight="1" x14ac:dyDescent="0.25">
      <c r="A61" s="32">
        <v>45378</v>
      </c>
      <c r="B61" s="32">
        <f t="shared" si="2"/>
        <v>45378</v>
      </c>
      <c r="C61" s="35" t="s">
        <v>1889</v>
      </c>
      <c r="D61" s="35" t="s">
        <v>1890</v>
      </c>
      <c r="E61" s="35">
        <v>2</v>
      </c>
      <c r="F61" s="47">
        <v>5432.2</v>
      </c>
      <c r="G61" s="48">
        <f t="shared" si="3"/>
        <v>10864.4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8" customHeight="1" x14ac:dyDescent="0.25">
      <c r="A62" s="32">
        <v>45777</v>
      </c>
      <c r="B62" s="32">
        <f t="shared" si="2"/>
        <v>45777</v>
      </c>
      <c r="C62" s="35" t="s">
        <v>1891</v>
      </c>
      <c r="D62" s="35" t="s">
        <v>1892</v>
      </c>
      <c r="E62" s="35">
        <v>1</v>
      </c>
      <c r="F62" s="47">
        <v>1450</v>
      </c>
      <c r="G62" s="48">
        <f t="shared" si="3"/>
        <v>1450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8" customHeight="1" x14ac:dyDescent="0.25">
      <c r="A63" s="32">
        <v>44907</v>
      </c>
      <c r="B63" s="32">
        <f t="shared" si="2"/>
        <v>44907</v>
      </c>
      <c r="C63" s="35" t="s">
        <v>2754</v>
      </c>
      <c r="D63" s="35" t="s">
        <v>2755</v>
      </c>
      <c r="E63" s="35">
        <v>1</v>
      </c>
      <c r="F63" s="47">
        <v>6333.71</v>
      </c>
      <c r="G63" s="48">
        <f t="shared" si="3"/>
        <v>6333.71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8" customHeight="1" x14ac:dyDescent="0.25">
      <c r="A64" s="32">
        <v>45219</v>
      </c>
      <c r="B64" s="32">
        <f t="shared" si="2"/>
        <v>45219</v>
      </c>
      <c r="C64" s="35" t="s">
        <v>1689</v>
      </c>
      <c r="D64" s="35" t="s">
        <v>1776</v>
      </c>
      <c r="E64" s="35">
        <v>7</v>
      </c>
      <c r="F64" s="47">
        <v>11000</v>
      </c>
      <c r="G64" s="48">
        <f t="shared" si="3"/>
        <v>77000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8" customHeight="1" x14ac:dyDescent="0.25">
      <c r="A65" s="32">
        <v>45040</v>
      </c>
      <c r="B65" s="32">
        <f t="shared" si="2"/>
        <v>45040</v>
      </c>
      <c r="C65" s="35" t="s">
        <v>1690</v>
      </c>
      <c r="D65" s="35" t="s">
        <v>1699</v>
      </c>
      <c r="E65" s="35">
        <v>15</v>
      </c>
      <c r="F65" s="47">
        <v>750</v>
      </c>
      <c r="G65" s="48">
        <f t="shared" si="3"/>
        <v>11250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8" customHeight="1" x14ac:dyDescent="0.25">
      <c r="A66" s="32">
        <v>45523</v>
      </c>
      <c r="B66" s="32">
        <f t="shared" si="2"/>
        <v>45523</v>
      </c>
      <c r="C66" s="35" t="s">
        <v>1691</v>
      </c>
      <c r="D66" s="35" t="s">
        <v>1700</v>
      </c>
      <c r="E66" s="35">
        <v>1</v>
      </c>
      <c r="F66" s="47">
        <v>5014.78</v>
      </c>
      <c r="G66" s="48">
        <f t="shared" si="3"/>
        <v>5014.78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8" customHeight="1" x14ac:dyDescent="0.25">
      <c r="A67" s="32">
        <v>45222</v>
      </c>
      <c r="B67" s="32">
        <f t="shared" si="2"/>
        <v>45222</v>
      </c>
      <c r="C67" s="35" t="s">
        <v>1995</v>
      </c>
      <c r="D67" s="35" t="s">
        <v>1996</v>
      </c>
      <c r="E67" s="35">
        <v>2</v>
      </c>
      <c r="F67" s="47">
        <v>3101.5</v>
      </c>
      <c r="G67" s="48">
        <f t="shared" si="3"/>
        <v>6203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8" customHeight="1" x14ac:dyDescent="0.25">
      <c r="A68" s="32">
        <v>45222</v>
      </c>
      <c r="B68" s="32">
        <f t="shared" si="2"/>
        <v>45222</v>
      </c>
      <c r="C68" s="35" t="s">
        <v>1244</v>
      </c>
      <c r="D68" s="35" t="s">
        <v>1245</v>
      </c>
      <c r="E68" s="35">
        <v>2</v>
      </c>
      <c r="F68" s="47">
        <v>1650</v>
      </c>
      <c r="G68" s="48">
        <f t="shared" si="3"/>
        <v>3300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8" customHeight="1" x14ac:dyDescent="0.25">
      <c r="A69" s="32">
        <v>45222</v>
      </c>
      <c r="B69" s="32">
        <f t="shared" si="2"/>
        <v>45222</v>
      </c>
      <c r="C69" s="35" t="s">
        <v>1246</v>
      </c>
      <c r="D69" s="35" t="s">
        <v>1247</v>
      </c>
      <c r="E69" s="35">
        <v>4</v>
      </c>
      <c r="F69" s="47">
        <v>120</v>
      </c>
      <c r="G69" s="48">
        <f t="shared" si="3"/>
        <v>480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8" customHeight="1" x14ac:dyDescent="0.25">
      <c r="A70" s="32">
        <v>45498</v>
      </c>
      <c r="B70" s="32">
        <f t="shared" si="2"/>
        <v>45498</v>
      </c>
      <c r="C70" s="35" t="s">
        <v>1248</v>
      </c>
      <c r="D70" s="35" t="s">
        <v>1249</v>
      </c>
      <c r="E70" s="35">
        <v>3</v>
      </c>
      <c r="F70" s="47">
        <v>2336</v>
      </c>
      <c r="G70" s="48">
        <f t="shared" si="3"/>
        <v>7008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8" customHeight="1" x14ac:dyDescent="0.25">
      <c r="A71" s="32">
        <v>45222</v>
      </c>
      <c r="B71" s="32">
        <f t="shared" si="2"/>
        <v>45222</v>
      </c>
      <c r="C71" s="35" t="s">
        <v>1250</v>
      </c>
      <c r="D71" s="35" t="s">
        <v>1251</v>
      </c>
      <c r="E71" s="35">
        <v>2</v>
      </c>
      <c r="F71" s="47">
        <v>989.95</v>
      </c>
      <c r="G71" s="48">
        <f t="shared" si="3"/>
        <v>1979.9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8" customHeight="1" x14ac:dyDescent="0.25">
      <c r="A72" s="32">
        <v>45378</v>
      </c>
      <c r="B72" s="32">
        <f t="shared" si="2"/>
        <v>45378</v>
      </c>
      <c r="C72" s="35" t="s">
        <v>1252</v>
      </c>
      <c r="D72" s="35" t="s">
        <v>1253</v>
      </c>
      <c r="E72" s="35">
        <v>2</v>
      </c>
      <c r="F72" s="47">
        <v>844.95</v>
      </c>
      <c r="G72" s="48">
        <f t="shared" si="3"/>
        <v>1689.9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8" customHeight="1" x14ac:dyDescent="0.25">
      <c r="A73" s="32">
        <v>45378</v>
      </c>
      <c r="B73" s="32">
        <f t="shared" ref="B73:B122" si="4">+A73</f>
        <v>45378</v>
      </c>
      <c r="C73" s="35" t="s">
        <v>1254</v>
      </c>
      <c r="D73" s="35" t="s">
        <v>1255</v>
      </c>
      <c r="E73" s="35">
        <v>8</v>
      </c>
      <c r="F73" s="47">
        <v>989.95</v>
      </c>
      <c r="G73" s="48">
        <f t="shared" ref="G73:G122" si="5">+E73*F73</f>
        <v>7919.6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8" customHeight="1" x14ac:dyDescent="0.25">
      <c r="A74" s="32">
        <v>45743</v>
      </c>
      <c r="B74" s="32">
        <f t="shared" si="4"/>
        <v>45743</v>
      </c>
      <c r="C74" s="35" t="s">
        <v>1256</v>
      </c>
      <c r="D74" s="35" t="s">
        <v>1257</v>
      </c>
      <c r="E74" s="35">
        <v>6</v>
      </c>
      <c r="F74" s="47">
        <v>742</v>
      </c>
      <c r="G74" s="48">
        <f t="shared" si="5"/>
        <v>4452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8" customHeight="1" x14ac:dyDescent="0.25">
      <c r="A75" s="32">
        <v>45595</v>
      </c>
      <c r="B75" s="32">
        <f t="shared" si="4"/>
        <v>45595</v>
      </c>
      <c r="C75" s="35" t="s">
        <v>2178</v>
      </c>
      <c r="D75" s="35" t="s">
        <v>2179</v>
      </c>
      <c r="E75" s="35">
        <v>1</v>
      </c>
      <c r="F75" s="47">
        <v>18301</v>
      </c>
      <c r="G75" s="48">
        <f t="shared" si="5"/>
        <v>18301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8" customHeight="1" x14ac:dyDescent="0.25">
      <c r="A76" s="32">
        <v>44907</v>
      </c>
      <c r="B76" s="32">
        <f t="shared" si="4"/>
        <v>44907</v>
      </c>
      <c r="C76" s="35" t="s">
        <v>1258</v>
      </c>
      <c r="D76" s="35" t="s">
        <v>1777</v>
      </c>
      <c r="E76" s="35">
        <v>3</v>
      </c>
      <c r="F76" s="47">
        <v>1509.32</v>
      </c>
      <c r="G76" s="48">
        <f t="shared" si="5"/>
        <v>4527.96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8" customHeight="1" x14ac:dyDescent="0.25">
      <c r="A77" s="32">
        <v>44907</v>
      </c>
      <c r="B77" s="32">
        <f t="shared" si="4"/>
        <v>44907</v>
      </c>
      <c r="C77" s="35" t="s">
        <v>1259</v>
      </c>
      <c r="D77" s="35" t="s">
        <v>1260</v>
      </c>
      <c r="E77" s="35">
        <v>3</v>
      </c>
      <c r="F77" s="47">
        <v>1509.32</v>
      </c>
      <c r="G77" s="48">
        <f t="shared" si="5"/>
        <v>4527.96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8" customHeight="1" x14ac:dyDescent="0.25">
      <c r="A78" s="32">
        <v>44907</v>
      </c>
      <c r="B78" s="32">
        <f t="shared" si="4"/>
        <v>44907</v>
      </c>
      <c r="C78" s="35" t="s">
        <v>1261</v>
      </c>
      <c r="D78" s="35" t="s">
        <v>1813</v>
      </c>
      <c r="E78" s="35">
        <v>3</v>
      </c>
      <c r="F78" s="47">
        <v>1729.66</v>
      </c>
      <c r="G78" s="48">
        <f t="shared" si="5"/>
        <v>5188.9800000000005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8" customHeight="1" x14ac:dyDescent="0.25">
      <c r="A79" s="32">
        <v>44907</v>
      </c>
      <c r="B79" s="32">
        <f t="shared" si="4"/>
        <v>44907</v>
      </c>
      <c r="C79" s="35" t="s">
        <v>1262</v>
      </c>
      <c r="D79" s="35" t="s">
        <v>1263</v>
      </c>
      <c r="E79" s="35">
        <v>3</v>
      </c>
      <c r="F79" s="47">
        <v>1509.32</v>
      </c>
      <c r="G79" s="48">
        <f t="shared" si="5"/>
        <v>4527.96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8" customHeight="1" x14ac:dyDescent="0.25">
      <c r="A80" s="32">
        <v>44907</v>
      </c>
      <c r="B80" s="32">
        <f t="shared" si="4"/>
        <v>44907</v>
      </c>
      <c r="C80" s="35" t="s">
        <v>1893</v>
      </c>
      <c r="D80" s="35" t="s">
        <v>1894</v>
      </c>
      <c r="E80" s="35">
        <v>2</v>
      </c>
      <c r="F80" s="47">
        <v>4480.76</v>
      </c>
      <c r="G80" s="48">
        <f t="shared" si="5"/>
        <v>8961.52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8" customHeight="1" x14ac:dyDescent="0.25">
      <c r="A81" s="32">
        <v>45210</v>
      </c>
      <c r="B81" s="32">
        <f t="shared" si="4"/>
        <v>45210</v>
      </c>
      <c r="C81" s="35" t="s">
        <v>1264</v>
      </c>
      <c r="D81" s="35" t="s">
        <v>1265</v>
      </c>
      <c r="E81" s="35">
        <v>2</v>
      </c>
      <c r="F81" s="47">
        <v>533.33000000000004</v>
      </c>
      <c r="G81" s="48">
        <f t="shared" si="5"/>
        <v>1066.6600000000001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8" customHeight="1" x14ac:dyDescent="0.25">
      <c r="A82" s="32">
        <v>45210</v>
      </c>
      <c r="B82" s="32">
        <f t="shared" si="4"/>
        <v>45210</v>
      </c>
      <c r="C82" s="35" t="s">
        <v>1266</v>
      </c>
      <c r="D82" s="35" t="s">
        <v>1267</v>
      </c>
      <c r="E82" s="35">
        <v>2</v>
      </c>
      <c r="F82" s="47">
        <v>3220</v>
      </c>
      <c r="G82" s="48">
        <f t="shared" si="5"/>
        <v>6440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8" customHeight="1" x14ac:dyDescent="0.25">
      <c r="A83" s="32">
        <v>45210</v>
      </c>
      <c r="B83" s="32">
        <f t="shared" si="4"/>
        <v>45210</v>
      </c>
      <c r="C83" s="35" t="s">
        <v>1762</v>
      </c>
      <c r="D83" s="35" t="s">
        <v>1778</v>
      </c>
      <c r="E83" s="35">
        <v>3</v>
      </c>
      <c r="F83" s="47">
        <v>2107.38</v>
      </c>
      <c r="G83" s="48">
        <f t="shared" si="5"/>
        <v>6322.14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8" customHeight="1" x14ac:dyDescent="0.25">
      <c r="A84" s="32">
        <v>45210</v>
      </c>
      <c r="B84" s="32">
        <f t="shared" si="4"/>
        <v>45210</v>
      </c>
      <c r="C84" s="35" t="s">
        <v>1268</v>
      </c>
      <c r="D84" s="35" t="s">
        <v>1269</v>
      </c>
      <c r="E84" s="35">
        <v>10</v>
      </c>
      <c r="F84" s="47">
        <v>3600</v>
      </c>
      <c r="G84" s="48">
        <f t="shared" si="5"/>
        <v>36000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8" customHeight="1" x14ac:dyDescent="0.25">
      <c r="A85" s="32">
        <v>45210</v>
      </c>
      <c r="B85" s="32">
        <f t="shared" ref="B85:B102" si="6">+A85</f>
        <v>45210</v>
      </c>
      <c r="C85" s="35" t="s">
        <v>1763</v>
      </c>
      <c r="D85" s="35" t="s">
        <v>1779</v>
      </c>
      <c r="E85" s="35">
        <v>2</v>
      </c>
      <c r="F85" s="47">
        <v>16631.36</v>
      </c>
      <c r="G85" s="48">
        <f t="shared" ref="G85:G102" si="7">+E85*F85</f>
        <v>33262.720000000001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8" customHeight="1" x14ac:dyDescent="0.25">
      <c r="A86" s="32">
        <v>45210</v>
      </c>
      <c r="B86" s="32">
        <f t="shared" si="6"/>
        <v>45210</v>
      </c>
      <c r="C86" s="35" t="s">
        <v>1764</v>
      </c>
      <c r="D86" s="35" t="s">
        <v>1780</v>
      </c>
      <c r="E86" s="35">
        <v>10</v>
      </c>
      <c r="F86" s="47">
        <v>1575</v>
      </c>
      <c r="G86" s="48">
        <f t="shared" si="7"/>
        <v>15750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8" customHeight="1" x14ac:dyDescent="0.25">
      <c r="A87" s="32">
        <v>45210</v>
      </c>
      <c r="B87" s="32">
        <f t="shared" si="6"/>
        <v>45210</v>
      </c>
      <c r="C87" s="35" t="s">
        <v>1997</v>
      </c>
      <c r="D87" s="35" t="s">
        <v>1664</v>
      </c>
      <c r="E87" s="35">
        <v>2</v>
      </c>
      <c r="F87" s="47">
        <v>430</v>
      </c>
      <c r="G87" s="48">
        <f t="shared" si="7"/>
        <v>860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8" customHeight="1" x14ac:dyDescent="0.25">
      <c r="A88" s="32">
        <v>45210</v>
      </c>
      <c r="B88" s="32">
        <f t="shared" si="6"/>
        <v>45210</v>
      </c>
      <c r="C88" s="35" t="s">
        <v>2756</v>
      </c>
      <c r="D88" s="35" t="s">
        <v>2757</v>
      </c>
      <c r="E88" s="35">
        <v>2</v>
      </c>
      <c r="F88" s="47">
        <v>5305.08</v>
      </c>
      <c r="G88" s="48">
        <f t="shared" si="7"/>
        <v>10610.16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8" customHeight="1" x14ac:dyDescent="0.25">
      <c r="A89" s="32">
        <v>45210</v>
      </c>
      <c r="B89" s="32">
        <f t="shared" si="6"/>
        <v>45210</v>
      </c>
      <c r="C89" s="35" t="s">
        <v>2758</v>
      </c>
      <c r="D89" s="35" t="s">
        <v>2759</v>
      </c>
      <c r="E89" s="35">
        <v>2</v>
      </c>
      <c r="F89" s="47">
        <v>5305.08</v>
      </c>
      <c r="G89" s="48">
        <f t="shared" si="7"/>
        <v>10610.16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8" customHeight="1" x14ac:dyDescent="0.25">
      <c r="A90" s="32">
        <v>45210</v>
      </c>
      <c r="B90" s="32">
        <f t="shared" si="6"/>
        <v>45210</v>
      </c>
      <c r="C90" s="35" t="s">
        <v>1895</v>
      </c>
      <c r="D90" s="35" t="s">
        <v>1896</v>
      </c>
      <c r="E90" s="35">
        <v>4</v>
      </c>
      <c r="F90" s="47">
        <v>5305.08</v>
      </c>
      <c r="G90" s="48">
        <f t="shared" si="7"/>
        <v>21220.32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8" customHeight="1" x14ac:dyDescent="0.25">
      <c r="A91" s="32">
        <v>45210</v>
      </c>
      <c r="B91" s="32">
        <f t="shared" si="6"/>
        <v>45210</v>
      </c>
      <c r="C91" s="35" t="s">
        <v>1897</v>
      </c>
      <c r="D91" s="35" t="s">
        <v>1898</v>
      </c>
      <c r="E91" s="35">
        <v>2</v>
      </c>
      <c r="F91" s="47">
        <v>5305.08</v>
      </c>
      <c r="G91" s="48">
        <f t="shared" si="7"/>
        <v>10610.16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8" customHeight="1" x14ac:dyDescent="0.25">
      <c r="A92" s="32">
        <v>45210</v>
      </c>
      <c r="B92" s="32">
        <f t="shared" si="6"/>
        <v>45210</v>
      </c>
      <c r="C92" s="35" t="s">
        <v>1692</v>
      </c>
      <c r="D92" s="35" t="s">
        <v>1701</v>
      </c>
      <c r="E92" s="35">
        <v>2</v>
      </c>
      <c r="F92" s="47">
        <v>5432.2</v>
      </c>
      <c r="G92" s="48">
        <f t="shared" si="7"/>
        <v>10864.4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8" customHeight="1" x14ac:dyDescent="0.25">
      <c r="A93" s="32">
        <v>45210</v>
      </c>
      <c r="B93" s="32">
        <f t="shared" si="6"/>
        <v>45210</v>
      </c>
      <c r="C93" s="35" t="s">
        <v>1270</v>
      </c>
      <c r="D93" s="35" t="s">
        <v>1271</v>
      </c>
      <c r="E93" s="35">
        <v>4</v>
      </c>
      <c r="F93" s="47">
        <v>350</v>
      </c>
      <c r="G93" s="48">
        <f t="shared" si="7"/>
        <v>1400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8" customHeight="1" x14ac:dyDescent="0.25">
      <c r="A94" s="32">
        <v>45210</v>
      </c>
      <c r="B94" s="32">
        <f t="shared" si="6"/>
        <v>45210</v>
      </c>
      <c r="C94" s="35" t="s">
        <v>1272</v>
      </c>
      <c r="D94" s="35" t="s">
        <v>1273</v>
      </c>
      <c r="E94" s="35">
        <v>1</v>
      </c>
      <c r="F94" s="47">
        <v>1287</v>
      </c>
      <c r="G94" s="48">
        <f t="shared" si="7"/>
        <v>1287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8" customHeight="1" x14ac:dyDescent="0.25">
      <c r="A95" s="32">
        <v>45210</v>
      </c>
      <c r="B95" s="32">
        <f t="shared" si="6"/>
        <v>45210</v>
      </c>
      <c r="C95" s="35" t="s">
        <v>2760</v>
      </c>
      <c r="D95" s="35" t="s">
        <v>2761</v>
      </c>
      <c r="E95" s="35">
        <v>1</v>
      </c>
      <c r="F95" s="47">
        <v>1400</v>
      </c>
      <c r="G95" s="48">
        <f t="shared" si="7"/>
        <v>1400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8" customHeight="1" x14ac:dyDescent="0.25">
      <c r="A96" s="32">
        <v>45210</v>
      </c>
      <c r="B96" s="32">
        <f t="shared" si="6"/>
        <v>45210</v>
      </c>
      <c r="C96" s="35" t="s">
        <v>1274</v>
      </c>
      <c r="D96" s="35" t="s">
        <v>1275</v>
      </c>
      <c r="E96" s="35">
        <v>1</v>
      </c>
      <c r="F96" s="47">
        <v>525</v>
      </c>
      <c r="G96" s="48">
        <f t="shared" si="7"/>
        <v>525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34.5" customHeight="1" x14ac:dyDescent="0.25">
      <c r="A97" s="32">
        <v>45210</v>
      </c>
      <c r="B97" s="32">
        <f t="shared" si="6"/>
        <v>45210</v>
      </c>
      <c r="C97" s="35" t="s">
        <v>1276</v>
      </c>
      <c r="D97" s="35" t="s">
        <v>1277</v>
      </c>
      <c r="E97" s="35">
        <v>7</v>
      </c>
      <c r="F97" s="47">
        <v>4350</v>
      </c>
      <c r="G97" s="48">
        <f t="shared" si="7"/>
        <v>30450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8" customHeight="1" x14ac:dyDescent="0.25">
      <c r="A98" s="32">
        <v>45210</v>
      </c>
      <c r="B98" s="32">
        <f t="shared" si="6"/>
        <v>45210</v>
      </c>
      <c r="C98" s="35" t="s">
        <v>1278</v>
      </c>
      <c r="D98" s="35" t="s">
        <v>1279</v>
      </c>
      <c r="E98" s="35">
        <v>3</v>
      </c>
      <c r="F98" s="47">
        <v>2350</v>
      </c>
      <c r="G98" s="48">
        <f t="shared" si="7"/>
        <v>7050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8" customHeight="1" x14ac:dyDescent="0.25">
      <c r="A99" s="32">
        <v>45210</v>
      </c>
      <c r="B99" s="32">
        <f t="shared" si="6"/>
        <v>45210</v>
      </c>
      <c r="C99" s="35" t="s">
        <v>1280</v>
      </c>
      <c r="D99" s="35" t="s">
        <v>1702</v>
      </c>
      <c r="E99" s="35">
        <v>3</v>
      </c>
      <c r="F99" s="47">
        <v>188</v>
      </c>
      <c r="G99" s="48">
        <f t="shared" si="7"/>
        <v>564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8" customHeight="1" x14ac:dyDescent="0.25">
      <c r="A100" s="32">
        <v>45210</v>
      </c>
      <c r="B100" s="32">
        <f t="shared" si="6"/>
        <v>45210</v>
      </c>
      <c r="C100" s="35" t="s">
        <v>1281</v>
      </c>
      <c r="D100" s="35" t="s">
        <v>1282</v>
      </c>
      <c r="E100" s="35">
        <v>1</v>
      </c>
      <c r="F100" s="47">
        <v>3950</v>
      </c>
      <c r="G100" s="48">
        <f t="shared" si="7"/>
        <v>3950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8" customHeight="1" x14ac:dyDescent="0.25">
      <c r="A101" s="32">
        <v>45210</v>
      </c>
      <c r="B101" s="32">
        <f t="shared" si="6"/>
        <v>45210</v>
      </c>
      <c r="C101" s="35" t="s">
        <v>1283</v>
      </c>
      <c r="D101" s="35" t="s">
        <v>1284</v>
      </c>
      <c r="E101" s="35">
        <v>2</v>
      </c>
      <c r="F101" s="47">
        <v>3950</v>
      </c>
      <c r="G101" s="48">
        <f t="shared" si="7"/>
        <v>7900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8" customHeight="1" x14ac:dyDescent="0.25">
      <c r="A102" s="32">
        <v>45210</v>
      </c>
      <c r="B102" s="32">
        <f t="shared" si="6"/>
        <v>45210</v>
      </c>
      <c r="C102" s="35" t="s">
        <v>1285</v>
      </c>
      <c r="D102" s="35" t="s">
        <v>1286</v>
      </c>
      <c r="E102" s="35">
        <v>4</v>
      </c>
      <c r="F102" s="47">
        <v>3950</v>
      </c>
      <c r="G102" s="48">
        <f t="shared" si="7"/>
        <v>15800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8" customHeight="1" x14ac:dyDescent="0.25">
      <c r="A103" s="32">
        <v>45210</v>
      </c>
      <c r="B103" s="32">
        <f t="shared" si="4"/>
        <v>45210</v>
      </c>
      <c r="C103" s="35" t="s">
        <v>1287</v>
      </c>
      <c r="D103" s="35" t="s">
        <v>1288</v>
      </c>
      <c r="E103" s="35">
        <v>2</v>
      </c>
      <c r="F103" s="47">
        <v>4100</v>
      </c>
      <c r="G103" s="48">
        <f t="shared" si="5"/>
        <v>8200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8" customHeight="1" x14ac:dyDescent="0.25">
      <c r="A104" s="32">
        <v>45210</v>
      </c>
      <c r="B104" s="32">
        <f t="shared" si="4"/>
        <v>45210</v>
      </c>
      <c r="C104" s="35" t="s">
        <v>1289</v>
      </c>
      <c r="D104" s="35" t="s">
        <v>1290</v>
      </c>
      <c r="E104" s="35">
        <v>1</v>
      </c>
      <c r="F104" s="47">
        <v>3850</v>
      </c>
      <c r="G104" s="48">
        <f t="shared" si="5"/>
        <v>3850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8" customHeight="1" x14ac:dyDescent="0.25">
      <c r="A105" s="32">
        <v>45210</v>
      </c>
      <c r="B105" s="32">
        <f t="shared" si="4"/>
        <v>45210</v>
      </c>
      <c r="C105" s="35" t="s">
        <v>1291</v>
      </c>
      <c r="D105" s="35" t="s">
        <v>1292</v>
      </c>
      <c r="E105" s="35">
        <v>1</v>
      </c>
      <c r="F105" s="47">
        <v>3850</v>
      </c>
      <c r="G105" s="48">
        <f t="shared" si="5"/>
        <v>3850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8" customHeight="1" x14ac:dyDescent="0.25">
      <c r="A106" s="32">
        <v>45210</v>
      </c>
      <c r="B106" s="32">
        <f t="shared" si="4"/>
        <v>45210</v>
      </c>
      <c r="C106" s="35" t="s">
        <v>1293</v>
      </c>
      <c r="D106" s="35" t="s">
        <v>1294</v>
      </c>
      <c r="E106" s="35">
        <v>1</v>
      </c>
      <c r="F106" s="47">
        <v>3819</v>
      </c>
      <c r="G106" s="48">
        <f t="shared" si="5"/>
        <v>3819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8" customHeight="1" x14ac:dyDescent="0.25">
      <c r="A107" s="32">
        <v>45210</v>
      </c>
      <c r="B107" s="32">
        <f t="shared" si="4"/>
        <v>45210</v>
      </c>
      <c r="C107" s="35" t="s">
        <v>1693</v>
      </c>
      <c r="D107" s="35" t="s">
        <v>1899</v>
      </c>
      <c r="E107" s="35">
        <v>1</v>
      </c>
      <c r="F107" s="47">
        <v>1555</v>
      </c>
      <c r="G107" s="48">
        <f t="shared" si="5"/>
        <v>1555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8" customHeight="1" x14ac:dyDescent="0.25">
      <c r="A108" s="32">
        <v>45210</v>
      </c>
      <c r="B108" s="32">
        <f t="shared" si="4"/>
        <v>45210</v>
      </c>
      <c r="C108" s="35" t="s">
        <v>1295</v>
      </c>
      <c r="D108" s="35" t="s">
        <v>1296</v>
      </c>
      <c r="E108" s="35">
        <v>2</v>
      </c>
      <c r="F108" s="47">
        <v>4100</v>
      </c>
      <c r="G108" s="48">
        <f t="shared" si="5"/>
        <v>8200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8" customHeight="1" x14ac:dyDescent="0.25">
      <c r="A109" s="32">
        <v>45210</v>
      </c>
      <c r="B109" s="32">
        <f t="shared" si="4"/>
        <v>45210</v>
      </c>
      <c r="C109" s="35" t="s">
        <v>1694</v>
      </c>
      <c r="D109" s="35" t="s">
        <v>1703</v>
      </c>
      <c r="E109" s="35">
        <v>3</v>
      </c>
      <c r="F109" s="47">
        <v>4100</v>
      </c>
      <c r="G109" s="48">
        <f t="shared" si="5"/>
        <v>12300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8" customHeight="1" x14ac:dyDescent="0.25">
      <c r="A110" s="32">
        <v>45210</v>
      </c>
      <c r="B110" s="32">
        <f t="shared" si="4"/>
        <v>45210</v>
      </c>
      <c r="C110" s="35" t="s">
        <v>1297</v>
      </c>
      <c r="D110" s="35" t="s">
        <v>1298</v>
      </c>
      <c r="E110" s="35">
        <v>1</v>
      </c>
      <c r="F110" s="47">
        <v>3450</v>
      </c>
      <c r="G110" s="48">
        <f t="shared" si="5"/>
        <v>3450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8" customHeight="1" x14ac:dyDescent="0.25">
      <c r="A111" s="32">
        <v>45210</v>
      </c>
      <c r="B111" s="32">
        <f t="shared" si="4"/>
        <v>45210</v>
      </c>
      <c r="C111" s="35" t="s">
        <v>1299</v>
      </c>
      <c r="D111" s="35" t="s">
        <v>1300</v>
      </c>
      <c r="E111" s="35">
        <v>2</v>
      </c>
      <c r="F111" s="47">
        <v>4100</v>
      </c>
      <c r="G111" s="48">
        <f t="shared" si="5"/>
        <v>8200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8" customHeight="1" x14ac:dyDescent="0.25">
      <c r="A112" s="32">
        <v>45210</v>
      </c>
      <c r="B112" s="32">
        <f t="shared" si="4"/>
        <v>45210</v>
      </c>
      <c r="C112" s="35" t="s">
        <v>1301</v>
      </c>
      <c r="D112" s="35" t="s">
        <v>1704</v>
      </c>
      <c r="E112" s="35">
        <v>1</v>
      </c>
      <c r="F112" s="47">
        <v>4100</v>
      </c>
      <c r="G112" s="48">
        <f t="shared" si="5"/>
        <v>4100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8" customHeight="1" x14ac:dyDescent="0.25">
      <c r="A113" s="32">
        <v>45210</v>
      </c>
      <c r="B113" s="32">
        <f t="shared" si="4"/>
        <v>45210</v>
      </c>
      <c r="C113" s="35" t="s">
        <v>1302</v>
      </c>
      <c r="D113" s="35" t="s">
        <v>1705</v>
      </c>
      <c r="E113" s="35">
        <v>1</v>
      </c>
      <c r="F113" s="47">
        <v>1695</v>
      </c>
      <c r="G113" s="48">
        <f t="shared" si="5"/>
        <v>1695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8" customHeight="1" x14ac:dyDescent="0.25">
      <c r="A114" s="32">
        <v>45210</v>
      </c>
      <c r="B114" s="32">
        <f t="shared" si="4"/>
        <v>45210</v>
      </c>
      <c r="C114" s="35" t="s">
        <v>1303</v>
      </c>
      <c r="D114" s="35" t="s">
        <v>1304</v>
      </c>
      <c r="E114" s="35">
        <v>6</v>
      </c>
      <c r="F114" s="47">
        <v>3900</v>
      </c>
      <c r="G114" s="48">
        <f t="shared" si="5"/>
        <v>23400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8" customHeight="1" x14ac:dyDescent="0.25">
      <c r="A115" s="32">
        <v>45210</v>
      </c>
      <c r="B115" s="32">
        <f t="shared" si="4"/>
        <v>45210</v>
      </c>
      <c r="C115" s="35" t="s">
        <v>1305</v>
      </c>
      <c r="D115" s="35" t="s">
        <v>1706</v>
      </c>
      <c r="E115" s="35">
        <v>2</v>
      </c>
      <c r="F115" s="47">
        <v>3950</v>
      </c>
      <c r="G115" s="48">
        <f t="shared" si="5"/>
        <v>7900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8" customHeight="1" x14ac:dyDescent="0.25">
      <c r="A116" s="32">
        <v>45210</v>
      </c>
      <c r="B116" s="32">
        <f t="shared" si="4"/>
        <v>45210</v>
      </c>
      <c r="C116" s="35" t="s">
        <v>1306</v>
      </c>
      <c r="D116" s="35" t="s">
        <v>1900</v>
      </c>
      <c r="E116" s="35">
        <v>2</v>
      </c>
      <c r="F116" s="47">
        <v>3950</v>
      </c>
      <c r="G116" s="48">
        <f t="shared" si="5"/>
        <v>7900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8" customHeight="1" x14ac:dyDescent="0.25">
      <c r="A117" s="32">
        <v>45210</v>
      </c>
      <c r="B117" s="32">
        <f t="shared" si="4"/>
        <v>45210</v>
      </c>
      <c r="C117" s="35" t="s">
        <v>1307</v>
      </c>
      <c r="D117" s="35" t="s">
        <v>1308</v>
      </c>
      <c r="E117" s="35">
        <v>2</v>
      </c>
      <c r="F117" s="47">
        <v>3950</v>
      </c>
      <c r="G117" s="48">
        <f t="shared" si="5"/>
        <v>7900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8" customHeight="1" x14ac:dyDescent="0.25">
      <c r="A118" s="32">
        <v>45210</v>
      </c>
      <c r="B118" s="32">
        <f t="shared" si="4"/>
        <v>45210</v>
      </c>
      <c r="C118" s="35" t="s">
        <v>1309</v>
      </c>
      <c r="D118" s="35" t="s">
        <v>1310</v>
      </c>
      <c r="E118" s="35">
        <v>2</v>
      </c>
      <c r="F118" s="47">
        <v>7600</v>
      </c>
      <c r="G118" s="48">
        <f t="shared" si="5"/>
        <v>15200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8" customHeight="1" x14ac:dyDescent="0.25">
      <c r="A119" s="32">
        <v>45210</v>
      </c>
      <c r="B119" s="32">
        <f t="shared" si="4"/>
        <v>45210</v>
      </c>
      <c r="C119" s="35" t="s">
        <v>1311</v>
      </c>
      <c r="D119" s="35" t="s">
        <v>1312</v>
      </c>
      <c r="E119" s="35">
        <v>1</v>
      </c>
      <c r="F119" s="47">
        <v>1100</v>
      </c>
      <c r="G119" s="48">
        <f t="shared" si="5"/>
        <v>1100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8" customHeight="1" x14ac:dyDescent="0.25">
      <c r="A120" s="32">
        <v>45210</v>
      </c>
      <c r="B120" s="32">
        <f t="shared" si="4"/>
        <v>45210</v>
      </c>
      <c r="C120" s="35" t="s">
        <v>1313</v>
      </c>
      <c r="D120" s="35" t="s">
        <v>1901</v>
      </c>
      <c r="E120" s="35">
        <v>2</v>
      </c>
      <c r="F120" s="47">
        <v>2088.2399999999998</v>
      </c>
      <c r="G120" s="48">
        <f t="shared" si="5"/>
        <v>4176.4799999999996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8" customHeight="1" x14ac:dyDescent="0.25">
      <c r="A121" s="32">
        <v>45210</v>
      </c>
      <c r="B121" s="32">
        <f t="shared" si="4"/>
        <v>45210</v>
      </c>
      <c r="C121" s="35" t="s">
        <v>1695</v>
      </c>
      <c r="D121" s="35" t="s">
        <v>1707</v>
      </c>
      <c r="E121" s="35">
        <v>1</v>
      </c>
      <c r="F121" s="47">
        <v>4100</v>
      </c>
      <c r="G121" s="48">
        <f t="shared" si="5"/>
        <v>4100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8" customHeight="1" x14ac:dyDescent="0.25">
      <c r="A122" s="32">
        <v>45210</v>
      </c>
      <c r="B122" s="32">
        <f t="shared" si="4"/>
        <v>45210</v>
      </c>
      <c r="C122" s="35" t="s">
        <v>2762</v>
      </c>
      <c r="D122" s="35" t="s">
        <v>2763</v>
      </c>
      <c r="E122" s="35">
        <v>2</v>
      </c>
      <c r="F122" s="47">
        <v>720</v>
      </c>
      <c r="G122" s="48">
        <f t="shared" si="5"/>
        <v>1440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8" customHeight="1" x14ac:dyDescent="0.25">
      <c r="A123" s="32">
        <v>45210</v>
      </c>
      <c r="B123" s="32">
        <f t="shared" ref="B123:B128" si="8">+A123</f>
        <v>45210</v>
      </c>
      <c r="C123" s="35" t="s">
        <v>2764</v>
      </c>
      <c r="D123" s="35" t="s">
        <v>2765</v>
      </c>
      <c r="E123" s="35">
        <v>2</v>
      </c>
      <c r="F123" s="47">
        <v>275</v>
      </c>
      <c r="G123" s="48">
        <f t="shared" ref="G123:G128" si="9">+E123*F123</f>
        <v>550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8" customHeight="1" x14ac:dyDescent="0.25">
      <c r="A124" s="32">
        <v>45210</v>
      </c>
      <c r="B124" s="32">
        <f t="shared" si="8"/>
        <v>45210</v>
      </c>
      <c r="C124" s="35" t="s">
        <v>2766</v>
      </c>
      <c r="D124" s="35" t="s">
        <v>2767</v>
      </c>
      <c r="E124" s="35">
        <v>2</v>
      </c>
      <c r="F124" s="47">
        <v>260</v>
      </c>
      <c r="G124" s="48">
        <f t="shared" si="9"/>
        <v>520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8" customHeight="1" x14ac:dyDescent="0.25">
      <c r="A125" s="32">
        <v>45210</v>
      </c>
      <c r="B125" s="32">
        <f t="shared" si="8"/>
        <v>45210</v>
      </c>
      <c r="C125" s="35" t="s">
        <v>2768</v>
      </c>
      <c r="D125" s="35" t="s">
        <v>2769</v>
      </c>
      <c r="E125" s="35">
        <v>1</v>
      </c>
      <c r="F125" s="47">
        <v>380</v>
      </c>
      <c r="G125" s="48">
        <f t="shared" si="9"/>
        <v>380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36.75" customHeight="1" x14ac:dyDescent="0.25">
      <c r="A126" s="32">
        <v>45210</v>
      </c>
      <c r="B126" s="32">
        <f t="shared" si="8"/>
        <v>45210</v>
      </c>
      <c r="C126" s="35" t="s">
        <v>2770</v>
      </c>
      <c r="D126" s="35" t="s">
        <v>2771</v>
      </c>
      <c r="E126" s="35">
        <v>1</v>
      </c>
      <c r="F126" s="47">
        <v>3220</v>
      </c>
      <c r="G126" s="48">
        <f t="shared" si="9"/>
        <v>3220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8" customHeight="1" x14ac:dyDescent="0.25">
      <c r="A127" s="32">
        <v>45210</v>
      </c>
      <c r="B127" s="32">
        <f t="shared" si="8"/>
        <v>45210</v>
      </c>
      <c r="C127" s="35" t="s">
        <v>2772</v>
      </c>
      <c r="D127" s="35" t="s">
        <v>2773</v>
      </c>
      <c r="E127" s="35">
        <v>2</v>
      </c>
      <c r="F127" s="47">
        <v>6325.42</v>
      </c>
      <c r="G127" s="48">
        <f t="shared" si="9"/>
        <v>12650.84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8" customHeight="1" x14ac:dyDescent="0.25">
      <c r="A128" s="32">
        <v>45523</v>
      </c>
      <c r="B128" s="32">
        <f t="shared" si="8"/>
        <v>45523</v>
      </c>
      <c r="C128" s="35" t="s">
        <v>2774</v>
      </c>
      <c r="D128" s="35" t="s">
        <v>2775</v>
      </c>
      <c r="E128" s="35">
        <v>1</v>
      </c>
      <c r="F128" s="47">
        <v>12711.86</v>
      </c>
      <c r="G128" s="48">
        <f t="shared" si="9"/>
        <v>12711.86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x14ac:dyDescent="0.25">
      <c r="A129" s="3"/>
      <c r="B129" s="4"/>
      <c r="C129" s="4"/>
      <c r="D129" s="15"/>
      <c r="E129" s="4"/>
      <c r="F129" s="49" t="s">
        <v>21</v>
      </c>
      <c r="G129" s="50">
        <f>SUM(G9:G128)</f>
        <v>1537304.4899999995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x14ac:dyDescent="0.25">
      <c r="A130" s="3"/>
      <c r="B130" s="4"/>
      <c r="C130" s="4"/>
      <c r="D130" s="8"/>
      <c r="E130" s="5"/>
      <c r="F130" s="51"/>
      <c r="G130" s="5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x14ac:dyDescent="0.25">
      <c r="A131" s="3"/>
      <c r="B131" s="4"/>
      <c r="C131" s="4"/>
      <c r="D131" s="8"/>
      <c r="E131" s="5"/>
      <c r="F131" s="51"/>
      <c r="G131" s="5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x14ac:dyDescent="0.25">
      <c r="A132" s="3"/>
      <c r="B132" s="4"/>
      <c r="C132" s="4"/>
      <c r="D132" s="8"/>
      <c r="E132" s="5"/>
      <c r="F132" s="51"/>
      <c r="G132" s="5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x14ac:dyDescent="0.25">
      <c r="A133" s="3"/>
      <c r="B133" s="3"/>
      <c r="C133" s="3"/>
      <c r="D133" s="7"/>
      <c r="E133" s="6"/>
      <c r="F133" s="52"/>
      <c r="G133" s="52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x14ac:dyDescent="0.25">
      <c r="A134" s="37"/>
      <c r="B134" s="6"/>
      <c r="C134" s="6"/>
      <c r="D134" s="7"/>
      <c r="E134" s="6"/>
      <c r="F134" s="52"/>
      <c r="G134" s="52"/>
      <c r="H134" s="11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5" customHeight="1" x14ac:dyDescent="0.25">
      <c r="A135" s="6"/>
      <c r="B135" s="69"/>
      <c r="C135" s="69"/>
      <c r="D135" s="15"/>
      <c r="E135" s="70"/>
      <c r="F135" s="70"/>
      <c r="G135" s="70"/>
      <c r="H135" s="11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9.5" customHeight="1" x14ac:dyDescent="0.25">
      <c r="A136" s="67" t="s">
        <v>2799</v>
      </c>
      <c r="B136" s="67"/>
      <c r="C136" s="67"/>
      <c r="D136" s="17"/>
      <c r="E136" s="67" t="s">
        <v>2177</v>
      </c>
      <c r="F136" s="67"/>
      <c r="G136" s="67"/>
      <c r="H136" s="11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x14ac:dyDescent="0.25">
      <c r="A137" s="6"/>
      <c r="B137" s="6"/>
      <c r="C137" s="6"/>
      <c r="D137" s="7"/>
      <c r="E137" s="6"/>
      <c r="F137" s="52"/>
      <c r="G137" s="52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x14ac:dyDescent="0.25">
      <c r="A138" s="9"/>
      <c r="B138" s="9"/>
      <c r="C138" s="9"/>
      <c r="D138" s="18"/>
      <c r="E138" s="9"/>
      <c r="F138" s="53"/>
      <c r="G138" s="53"/>
      <c r="H138" s="11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x14ac:dyDescent="0.25">
      <c r="A139" s="9"/>
      <c r="B139" s="9"/>
      <c r="C139" s="9"/>
      <c r="D139" s="18"/>
      <c r="E139" s="9"/>
      <c r="F139" s="53"/>
      <c r="G139" s="53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x14ac:dyDescent="0.25">
      <c r="A140" s="9"/>
      <c r="B140" s="9"/>
      <c r="C140" s="9"/>
      <c r="D140" s="18"/>
      <c r="E140" s="9"/>
      <c r="F140" s="53"/>
      <c r="G140" s="53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x14ac:dyDescent="0.25">
      <c r="A141" s="9"/>
      <c r="B141" s="9"/>
      <c r="C141" s="9"/>
      <c r="D141" s="18"/>
      <c r="E141" s="9"/>
      <c r="F141" s="53"/>
      <c r="G141" s="53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x14ac:dyDescent="0.25">
      <c r="A142" s="9"/>
      <c r="B142" s="9"/>
      <c r="C142" s="9"/>
      <c r="D142" s="18"/>
      <c r="E142" s="9"/>
      <c r="F142" s="53"/>
      <c r="G142" s="53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x14ac:dyDescent="0.25">
      <c r="A143" s="9"/>
      <c r="B143" s="9"/>
      <c r="C143" s="9"/>
      <c r="D143" s="18"/>
      <c r="E143" s="9"/>
      <c r="F143" s="53"/>
      <c r="G143" s="53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x14ac:dyDescent="0.25">
      <c r="A144" s="9"/>
      <c r="B144" s="9"/>
      <c r="C144" s="9"/>
      <c r="D144" s="18"/>
      <c r="E144" s="9"/>
      <c r="F144" s="53"/>
      <c r="G144" s="53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x14ac:dyDescent="0.25">
      <c r="A145" s="9"/>
      <c r="B145" s="9"/>
      <c r="C145" s="9"/>
      <c r="D145" s="18"/>
      <c r="E145" s="9"/>
      <c r="F145" s="53"/>
      <c r="G145" s="53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x14ac:dyDescent="0.25">
      <c r="A146" s="9"/>
      <c r="B146" s="9"/>
      <c r="C146" s="9"/>
      <c r="D146" s="18"/>
      <c r="E146" s="9"/>
      <c r="F146" s="53"/>
      <c r="G146" s="53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x14ac:dyDescent="0.25">
      <c r="A147" s="9"/>
      <c r="B147" s="9"/>
      <c r="C147" s="9"/>
      <c r="D147" s="18"/>
      <c r="E147" s="9"/>
      <c r="F147" s="53"/>
      <c r="G147" s="53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x14ac:dyDescent="0.25">
      <c r="A148" s="9"/>
      <c r="B148" s="9"/>
      <c r="C148" s="9"/>
      <c r="D148" s="18"/>
      <c r="E148" s="9"/>
      <c r="F148" s="53"/>
      <c r="G148" s="53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x14ac:dyDescent="0.25">
      <c r="A149" s="9"/>
      <c r="B149" s="9"/>
      <c r="C149" s="9"/>
      <c r="D149" s="18"/>
      <c r="E149" s="9"/>
      <c r="F149" s="53"/>
      <c r="G149" s="53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x14ac:dyDescent="0.25">
      <c r="A150" s="9"/>
      <c r="B150" s="9"/>
      <c r="C150" s="9"/>
      <c r="D150" s="18"/>
      <c r="E150" s="9"/>
      <c r="F150" s="53"/>
      <c r="G150" s="53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x14ac:dyDescent="0.25">
      <c r="A151" s="9"/>
      <c r="B151" s="9"/>
      <c r="C151" s="9"/>
      <c r="D151" s="18"/>
      <c r="E151" s="9"/>
      <c r="F151" s="53"/>
      <c r="G151" s="53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x14ac:dyDescent="0.25">
      <c r="A152" s="9"/>
      <c r="B152" s="9"/>
      <c r="C152" s="9"/>
      <c r="D152" s="18"/>
      <c r="E152" s="9"/>
      <c r="F152" s="53"/>
      <c r="G152" s="53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x14ac:dyDescent="0.25">
      <c r="A153" s="9"/>
      <c r="B153" s="9"/>
      <c r="C153" s="9"/>
      <c r="D153" s="18"/>
      <c r="E153" s="9"/>
      <c r="F153" s="53"/>
      <c r="G153" s="53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x14ac:dyDescent="0.25">
      <c r="A154" s="9"/>
      <c r="B154" s="9"/>
      <c r="C154" s="9"/>
      <c r="D154" s="18"/>
      <c r="E154" s="9"/>
      <c r="F154" s="53"/>
      <c r="G154" s="53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9"/>
      <c r="B155" s="9"/>
      <c r="C155" s="9"/>
      <c r="D155" s="18"/>
      <c r="E155" s="9"/>
      <c r="F155" s="53"/>
      <c r="G155" s="53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x14ac:dyDescent="0.25">
      <c r="A156" s="9"/>
      <c r="B156" s="9"/>
      <c r="C156" s="9"/>
      <c r="D156" s="18"/>
      <c r="E156" s="9"/>
      <c r="F156" s="53"/>
      <c r="G156" s="53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x14ac:dyDescent="0.25">
      <c r="A157" s="9"/>
      <c r="B157" s="9"/>
      <c r="C157" s="9"/>
      <c r="D157" s="18"/>
      <c r="E157" s="9"/>
      <c r="F157" s="53"/>
      <c r="G157" s="53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9"/>
      <c r="B158" s="9"/>
      <c r="C158" s="9"/>
      <c r="D158" s="18"/>
      <c r="E158" s="9"/>
      <c r="F158" s="53"/>
      <c r="G158" s="53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9"/>
      <c r="B159" s="9"/>
      <c r="C159" s="9"/>
      <c r="D159" s="18"/>
      <c r="E159" s="9"/>
      <c r="F159" s="53"/>
      <c r="G159" s="53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9"/>
      <c r="B160" s="9"/>
      <c r="C160" s="9"/>
      <c r="D160" s="18"/>
      <c r="E160" s="9"/>
      <c r="F160" s="53"/>
      <c r="G160" s="53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x14ac:dyDescent="0.25">
      <c r="A161" s="9"/>
      <c r="B161" s="9"/>
      <c r="C161" s="9"/>
      <c r="D161" s="18"/>
      <c r="E161" s="9"/>
      <c r="F161" s="53"/>
      <c r="G161" s="53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x14ac:dyDescent="0.25">
      <c r="A162" s="9"/>
      <c r="B162" s="9"/>
      <c r="C162" s="9"/>
      <c r="D162" s="18"/>
      <c r="E162" s="9"/>
      <c r="F162" s="53"/>
      <c r="G162" s="53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9"/>
      <c r="B163" s="9"/>
      <c r="C163" s="9"/>
      <c r="D163" s="18"/>
      <c r="E163" s="9"/>
      <c r="F163" s="53"/>
      <c r="G163" s="53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53"/>
      <c r="G164" s="53"/>
      <c r="H164" s="9"/>
    </row>
    <row r="165" spans="1:36" x14ac:dyDescent="0.25">
      <c r="A165" s="9"/>
      <c r="B165" s="9"/>
      <c r="C165" s="9"/>
      <c r="D165" s="18"/>
      <c r="E165" s="9"/>
      <c r="F165" s="53"/>
      <c r="G165" s="53"/>
      <c r="H165" s="9"/>
    </row>
    <row r="166" spans="1:36" x14ac:dyDescent="0.25">
      <c r="A166" s="9"/>
      <c r="B166" s="9"/>
      <c r="C166" s="9"/>
      <c r="D166" s="18"/>
      <c r="E166" s="9"/>
      <c r="F166" s="53"/>
      <c r="G166" s="53"/>
      <c r="H166" s="9"/>
    </row>
    <row r="167" spans="1:36" x14ac:dyDescent="0.25">
      <c r="A167" s="9"/>
      <c r="B167" s="9"/>
      <c r="C167" s="9"/>
      <c r="D167" s="18"/>
      <c r="E167" s="9"/>
      <c r="F167" s="53"/>
      <c r="G167" s="53"/>
      <c r="H167" s="9"/>
    </row>
    <row r="168" spans="1:36" x14ac:dyDescent="0.25">
      <c r="A168" s="9"/>
      <c r="B168" s="9"/>
      <c r="C168" s="9"/>
      <c r="D168" s="18"/>
      <c r="E168" s="9"/>
      <c r="F168" s="53"/>
      <c r="G168" s="53"/>
      <c r="H168" s="9"/>
    </row>
    <row r="169" spans="1:36" x14ac:dyDescent="0.25">
      <c r="A169" s="9"/>
      <c r="B169" s="9"/>
      <c r="C169" s="9"/>
      <c r="D169" s="18"/>
      <c r="E169" s="9"/>
      <c r="F169" s="53"/>
      <c r="G169" s="53"/>
      <c r="H169" s="9"/>
    </row>
    <row r="170" spans="1:36" x14ac:dyDescent="0.25">
      <c r="A170" s="9"/>
      <c r="B170" s="9"/>
      <c r="C170" s="9"/>
      <c r="D170" s="18"/>
      <c r="E170" s="9"/>
      <c r="F170" s="53"/>
      <c r="G170" s="53"/>
      <c r="H170" s="9"/>
    </row>
    <row r="171" spans="1:36" x14ac:dyDescent="0.25">
      <c r="A171" s="9"/>
      <c r="B171" s="9"/>
      <c r="C171" s="9"/>
      <c r="D171" s="18"/>
      <c r="E171" s="9"/>
      <c r="F171" s="53"/>
      <c r="G171" s="53"/>
      <c r="H171" s="9"/>
    </row>
    <row r="172" spans="1:36" x14ac:dyDescent="0.25">
      <c r="A172" s="9"/>
      <c r="B172" s="9"/>
      <c r="C172" s="9"/>
      <c r="D172" s="18"/>
      <c r="E172" s="9"/>
      <c r="F172" s="53"/>
      <c r="G172" s="53"/>
      <c r="H172" s="9"/>
    </row>
    <row r="173" spans="1:36" x14ac:dyDescent="0.25">
      <c r="A173" s="9"/>
      <c r="B173" s="9"/>
      <c r="C173" s="9"/>
      <c r="D173" s="18"/>
      <c r="E173" s="9"/>
      <c r="F173" s="53"/>
      <c r="G173" s="53"/>
      <c r="H173" s="9"/>
    </row>
    <row r="174" spans="1:36" x14ac:dyDescent="0.25">
      <c r="A174" s="9"/>
      <c r="B174" s="9"/>
      <c r="C174" s="9"/>
      <c r="D174" s="18"/>
      <c r="E174" s="9"/>
      <c r="F174" s="53"/>
      <c r="G174" s="53"/>
      <c r="H174" s="9"/>
    </row>
    <row r="175" spans="1:36" x14ac:dyDescent="0.25">
      <c r="A175" s="9"/>
      <c r="B175" s="9"/>
      <c r="C175" s="9"/>
      <c r="D175" s="18"/>
      <c r="E175" s="9"/>
      <c r="F175" s="53"/>
      <c r="G175" s="53"/>
      <c r="H175" s="9"/>
    </row>
    <row r="176" spans="1:36" x14ac:dyDescent="0.25">
      <c r="A176" s="9"/>
      <c r="B176" s="9"/>
      <c r="C176" s="9"/>
      <c r="D176" s="18"/>
      <c r="E176" s="9"/>
      <c r="F176" s="53"/>
      <c r="G176" s="53"/>
      <c r="H176" s="9"/>
    </row>
    <row r="177" spans="1:8" x14ac:dyDescent="0.25">
      <c r="A177" s="9"/>
      <c r="B177" s="9"/>
      <c r="C177" s="9"/>
      <c r="D177" s="18"/>
      <c r="E177" s="9"/>
      <c r="F177" s="53"/>
      <c r="G177" s="53"/>
      <c r="H177" s="9"/>
    </row>
    <row r="178" spans="1:8" x14ac:dyDescent="0.25">
      <c r="A178" s="9"/>
      <c r="B178" s="9"/>
      <c r="C178" s="9"/>
      <c r="D178" s="18"/>
      <c r="E178" s="9"/>
      <c r="F178" s="53"/>
      <c r="G178" s="53"/>
      <c r="H178" s="9"/>
    </row>
    <row r="179" spans="1:8" x14ac:dyDescent="0.25">
      <c r="A179" s="9"/>
      <c r="B179" s="9"/>
      <c r="C179" s="9"/>
      <c r="D179" s="18"/>
      <c r="E179" s="9"/>
      <c r="F179" s="53"/>
      <c r="G179" s="53"/>
      <c r="H179" s="9"/>
    </row>
    <row r="180" spans="1:8" x14ac:dyDescent="0.25">
      <c r="A180" s="9"/>
      <c r="B180" s="9"/>
      <c r="C180" s="9"/>
      <c r="D180" s="18"/>
      <c r="E180" s="9"/>
      <c r="F180" s="53"/>
      <c r="G180" s="53"/>
      <c r="H180" s="9"/>
    </row>
    <row r="181" spans="1:8" x14ac:dyDescent="0.25">
      <c r="A181" s="9"/>
      <c r="B181" s="9"/>
      <c r="C181" s="9"/>
      <c r="D181" s="18"/>
      <c r="E181" s="9"/>
      <c r="F181" s="53"/>
      <c r="G181" s="53"/>
      <c r="H181" s="9"/>
    </row>
    <row r="182" spans="1:8" x14ac:dyDescent="0.25">
      <c r="A182" s="9"/>
      <c r="B182" s="9"/>
      <c r="C182" s="9"/>
      <c r="D182" s="18"/>
      <c r="E182" s="9"/>
      <c r="F182" s="53"/>
      <c r="G182" s="53"/>
      <c r="H182" s="9"/>
    </row>
    <row r="183" spans="1:8" x14ac:dyDescent="0.25">
      <c r="A183" s="9"/>
      <c r="B183" s="9"/>
      <c r="C183" s="9"/>
      <c r="D183" s="18"/>
      <c r="E183" s="9"/>
      <c r="F183" s="53"/>
      <c r="G183" s="53"/>
      <c r="H183" s="9"/>
    </row>
    <row r="184" spans="1:8" x14ac:dyDescent="0.25">
      <c r="A184" s="9"/>
      <c r="B184" s="9"/>
      <c r="C184" s="9"/>
      <c r="D184" s="18"/>
      <c r="E184" s="9"/>
      <c r="F184" s="53"/>
      <c r="G184" s="53"/>
      <c r="H184" s="9"/>
    </row>
    <row r="185" spans="1:8" x14ac:dyDescent="0.25">
      <c r="A185" s="9"/>
      <c r="B185" s="9"/>
      <c r="C185" s="9"/>
      <c r="D185" s="18"/>
      <c r="E185" s="9"/>
      <c r="F185" s="53"/>
      <c r="G185" s="53"/>
      <c r="H185" s="9"/>
    </row>
    <row r="186" spans="1:8" x14ac:dyDescent="0.25">
      <c r="A186" s="9"/>
      <c r="B186" s="9"/>
      <c r="C186" s="9"/>
      <c r="D186" s="18"/>
      <c r="E186" s="9"/>
      <c r="F186" s="53"/>
      <c r="G186" s="53"/>
      <c r="H186" s="9"/>
    </row>
    <row r="187" spans="1:8" x14ac:dyDescent="0.25">
      <c r="A187" s="9"/>
      <c r="B187" s="9"/>
      <c r="C187" s="9"/>
      <c r="D187" s="18"/>
      <c r="E187" s="9"/>
      <c r="F187" s="53"/>
      <c r="G187" s="53"/>
      <c r="H187" s="9"/>
    </row>
    <row r="188" spans="1:8" x14ac:dyDescent="0.25">
      <c r="A188" s="9"/>
      <c r="B188" s="9"/>
      <c r="C188" s="9"/>
      <c r="D188" s="18"/>
      <c r="E188" s="9"/>
      <c r="F188" s="53"/>
      <c r="G188" s="53"/>
      <c r="H188" s="9"/>
    </row>
    <row r="189" spans="1:8" x14ac:dyDescent="0.25">
      <c r="A189" s="9"/>
      <c r="B189" s="9"/>
      <c r="C189" s="9"/>
      <c r="D189" s="18"/>
      <c r="E189" s="9"/>
      <c r="F189" s="53"/>
      <c r="G189" s="53"/>
      <c r="H189" s="9"/>
    </row>
    <row r="190" spans="1:8" x14ac:dyDescent="0.25">
      <c r="A190" s="9"/>
      <c r="B190" s="9"/>
      <c r="C190" s="9"/>
      <c r="D190" s="18"/>
      <c r="E190" s="9"/>
      <c r="F190" s="53"/>
      <c r="G190" s="53"/>
      <c r="H190" s="9"/>
    </row>
    <row r="191" spans="1:8" x14ac:dyDescent="0.25">
      <c r="A191" s="9"/>
      <c r="B191" s="9"/>
      <c r="C191" s="9"/>
      <c r="D191" s="18"/>
      <c r="E191" s="9"/>
      <c r="F191" s="53"/>
      <c r="G191" s="53"/>
      <c r="H191" s="9"/>
    </row>
    <row r="192" spans="1:8" x14ac:dyDescent="0.25">
      <c r="A192" s="9"/>
      <c r="B192" s="9"/>
      <c r="C192" s="9"/>
      <c r="D192" s="18"/>
      <c r="E192" s="9"/>
      <c r="F192" s="53"/>
      <c r="G192" s="53"/>
      <c r="H192" s="9"/>
    </row>
    <row r="193" spans="1:8" x14ac:dyDescent="0.25">
      <c r="A193" s="9"/>
      <c r="B193" s="9"/>
      <c r="C193" s="9"/>
      <c r="D193" s="18"/>
      <c r="E193" s="9"/>
      <c r="F193" s="53"/>
      <c r="G193" s="53"/>
      <c r="H193" s="9"/>
    </row>
    <row r="194" spans="1:8" x14ac:dyDescent="0.25">
      <c r="A194" s="9"/>
      <c r="B194" s="9"/>
      <c r="C194" s="9"/>
      <c r="D194" s="18"/>
      <c r="E194" s="9"/>
      <c r="F194" s="53"/>
      <c r="G194" s="53"/>
      <c r="H194" s="9"/>
    </row>
    <row r="195" spans="1:8" x14ac:dyDescent="0.25">
      <c r="A195" s="9"/>
      <c r="B195" s="9"/>
      <c r="C195" s="9"/>
      <c r="D195" s="18"/>
      <c r="E195" s="9"/>
      <c r="F195" s="53"/>
      <c r="G195" s="53"/>
      <c r="H195" s="9"/>
    </row>
    <row r="196" spans="1:8" x14ac:dyDescent="0.25">
      <c r="A196" s="9"/>
      <c r="B196" s="9"/>
      <c r="C196" s="9"/>
      <c r="D196" s="18"/>
      <c r="E196" s="9"/>
      <c r="F196" s="53"/>
      <c r="G196" s="53"/>
      <c r="H196" s="9"/>
    </row>
    <row r="197" spans="1:8" x14ac:dyDescent="0.25">
      <c r="A197" s="9"/>
      <c r="B197" s="9"/>
      <c r="C197" s="9"/>
      <c r="D197" s="18"/>
      <c r="E197" s="9"/>
      <c r="F197" s="53"/>
      <c r="G197" s="53"/>
      <c r="H197" s="9"/>
    </row>
    <row r="198" spans="1:8" x14ac:dyDescent="0.25">
      <c r="A198" s="9"/>
      <c r="B198" s="9"/>
      <c r="C198" s="9"/>
      <c r="D198" s="18"/>
      <c r="E198" s="9"/>
      <c r="F198" s="53"/>
      <c r="G198" s="53"/>
      <c r="H198" s="9"/>
    </row>
    <row r="199" spans="1:8" x14ac:dyDescent="0.25">
      <c r="A199" s="9"/>
      <c r="B199" s="9"/>
      <c r="C199" s="9"/>
      <c r="D199" s="18"/>
      <c r="E199" s="9"/>
      <c r="F199" s="53"/>
      <c r="G199" s="53"/>
      <c r="H199" s="9"/>
    </row>
    <row r="200" spans="1:8" x14ac:dyDescent="0.25">
      <c r="A200" s="9"/>
      <c r="B200" s="9"/>
      <c r="C200" s="9"/>
      <c r="D200" s="18"/>
      <c r="E200" s="9"/>
      <c r="F200" s="53"/>
      <c r="G200" s="53"/>
      <c r="H200" s="9"/>
    </row>
    <row r="201" spans="1:8" x14ac:dyDescent="0.25">
      <c r="A201" s="9"/>
      <c r="B201" s="9"/>
      <c r="C201" s="9"/>
      <c r="D201" s="18"/>
      <c r="E201" s="9"/>
      <c r="F201" s="53"/>
      <c r="G201" s="53"/>
      <c r="H201" s="9"/>
    </row>
    <row r="202" spans="1:8" x14ac:dyDescent="0.25">
      <c r="A202" s="9"/>
      <c r="B202" s="9"/>
      <c r="C202" s="9"/>
      <c r="D202" s="18"/>
      <c r="E202" s="9"/>
      <c r="F202" s="53"/>
      <c r="G202" s="53"/>
      <c r="H202" s="9"/>
    </row>
    <row r="203" spans="1:8" x14ac:dyDescent="0.25">
      <c r="A203" s="9"/>
      <c r="B203" s="9"/>
      <c r="C203" s="9"/>
      <c r="D203" s="18"/>
      <c r="E203" s="9"/>
      <c r="F203" s="53"/>
      <c r="G203" s="53"/>
      <c r="H203" s="9"/>
    </row>
    <row r="204" spans="1:8" x14ac:dyDescent="0.25">
      <c r="A204" s="9"/>
      <c r="B204" s="9"/>
      <c r="C204" s="9"/>
      <c r="D204" s="18"/>
      <c r="E204" s="9"/>
      <c r="F204" s="53"/>
      <c r="G204" s="53"/>
      <c r="H204" s="9"/>
    </row>
    <row r="205" spans="1:8" x14ac:dyDescent="0.25">
      <c r="A205" s="9"/>
      <c r="B205" s="9"/>
      <c r="C205" s="9"/>
      <c r="D205" s="18"/>
      <c r="E205" s="9"/>
      <c r="F205" s="53"/>
      <c r="G205" s="53"/>
      <c r="H205" s="9"/>
    </row>
    <row r="206" spans="1:8" x14ac:dyDescent="0.25">
      <c r="A206" s="9"/>
      <c r="B206" s="9"/>
      <c r="C206" s="9"/>
      <c r="D206" s="18"/>
      <c r="E206" s="9"/>
      <c r="F206" s="53"/>
      <c r="G206" s="53"/>
      <c r="H206" s="9"/>
    </row>
    <row r="207" spans="1:8" x14ac:dyDescent="0.25">
      <c r="A207" s="9"/>
      <c r="B207" s="9"/>
      <c r="C207" s="9"/>
      <c r="D207" s="18"/>
      <c r="E207" s="9"/>
      <c r="F207" s="53"/>
      <c r="G207" s="53"/>
      <c r="H207" s="9"/>
    </row>
    <row r="208" spans="1:8" x14ac:dyDescent="0.25">
      <c r="A208" s="9"/>
      <c r="B208" s="9"/>
      <c r="C208" s="9"/>
      <c r="D208" s="18"/>
      <c r="E208" s="9"/>
      <c r="F208" s="53"/>
      <c r="G208" s="53"/>
      <c r="H208" s="9"/>
    </row>
    <row r="209" spans="1:8" x14ac:dyDescent="0.25">
      <c r="A209" s="9"/>
      <c r="B209" s="9"/>
      <c r="C209" s="9"/>
      <c r="D209" s="18"/>
      <c r="E209" s="9"/>
      <c r="F209" s="53"/>
      <c r="G209" s="53"/>
      <c r="H209" s="9"/>
    </row>
    <row r="210" spans="1:8" x14ac:dyDescent="0.25">
      <c r="A210" s="9"/>
      <c r="B210" s="9"/>
      <c r="C210" s="9"/>
      <c r="D210" s="18"/>
      <c r="E210" s="9"/>
      <c r="F210" s="53"/>
      <c r="G210" s="53"/>
      <c r="H210" s="9"/>
    </row>
    <row r="211" spans="1:8" x14ac:dyDescent="0.25">
      <c r="A211" s="9"/>
      <c r="B211" s="9"/>
      <c r="C211" s="9"/>
      <c r="D211" s="18"/>
      <c r="E211" s="9"/>
      <c r="F211" s="53"/>
      <c r="G211" s="53"/>
      <c r="H211" s="9"/>
    </row>
    <row r="212" spans="1:8" x14ac:dyDescent="0.25">
      <c r="A212" s="9"/>
      <c r="B212" s="9"/>
      <c r="C212" s="9"/>
      <c r="D212" s="18"/>
      <c r="E212" s="9"/>
      <c r="F212" s="53"/>
      <c r="G212" s="53"/>
      <c r="H212" s="9"/>
    </row>
    <row r="213" spans="1:8" x14ac:dyDescent="0.25">
      <c r="A213" s="9"/>
      <c r="B213" s="9"/>
      <c r="C213" s="9"/>
      <c r="D213" s="18"/>
      <c r="E213" s="9"/>
      <c r="F213" s="53"/>
      <c r="G213" s="53"/>
      <c r="H213" s="9"/>
    </row>
    <row r="214" spans="1:8" x14ac:dyDescent="0.25">
      <c r="A214" s="9"/>
      <c r="B214" s="9"/>
      <c r="C214" s="9"/>
      <c r="D214" s="18"/>
      <c r="E214" s="9"/>
      <c r="F214" s="53"/>
      <c r="G214" s="53"/>
      <c r="H214" s="9"/>
    </row>
    <row r="215" spans="1:8" x14ac:dyDescent="0.25">
      <c r="A215" s="9"/>
      <c r="B215" s="9"/>
      <c r="C215" s="9"/>
      <c r="D215" s="18"/>
      <c r="E215" s="9"/>
      <c r="F215" s="53"/>
      <c r="G215" s="53"/>
      <c r="H215" s="9"/>
    </row>
    <row r="216" spans="1:8" x14ac:dyDescent="0.25">
      <c r="A216" s="9"/>
      <c r="B216" s="9"/>
      <c r="C216" s="9"/>
      <c r="D216" s="18"/>
      <c r="E216" s="9"/>
      <c r="F216" s="53"/>
      <c r="G216" s="53"/>
      <c r="H216" s="9"/>
    </row>
    <row r="217" spans="1:8" x14ac:dyDescent="0.25">
      <c r="A217" s="9"/>
      <c r="B217" s="9"/>
      <c r="C217" s="9"/>
      <c r="D217" s="18"/>
      <c r="E217" s="9"/>
      <c r="F217" s="53"/>
      <c r="G217" s="53"/>
      <c r="H217" s="9"/>
    </row>
    <row r="218" spans="1:8" x14ac:dyDescent="0.25">
      <c r="A218" s="9"/>
      <c r="B218" s="9"/>
      <c r="C218" s="9"/>
      <c r="D218" s="18"/>
      <c r="E218" s="9"/>
      <c r="F218" s="53"/>
      <c r="G218" s="53"/>
      <c r="H218" s="9"/>
    </row>
    <row r="219" spans="1:8" x14ac:dyDescent="0.25">
      <c r="A219" s="9"/>
      <c r="B219" s="9"/>
      <c r="C219" s="9"/>
      <c r="D219" s="18"/>
      <c r="E219" s="9"/>
      <c r="F219" s="53"/>
      <c r="G219" s="53"/>
      <c r="H219" s="9"/>
    </row>
    <row r="220" spans="1:8" x14ac:dyDescent="0.25">
      <c r="A220" s="9"/>
      <c r="B220" s="9"/>
      <c r="C220" s="9"/>
      <c r="D220" s="18"/>
      <c r="E220" s="9"/>
      <c r="F220" s="53"/>
      <c r="G220" s="53"/>
      <c r="H220" s="9"/>
    </row>
    <row r="221" spans="1:8" x14ac:dyDescent="0.25">
      <c r="A221" s="9"/>
      <c r="B221" s="9"/>
      <c r="C221" s="9"/>
      <c r="D221" s="18"/>
      <c r="E221" s="9"/>
      <c r="F221" s="53"/>
      <c r="G221" s="53"/>
      <c r="H221" s="9"/>
    </row>
    <row r="222" spans="1:8" x14ac:dyDescent="0.25">
      <c r="A222" s="9"/>
      <c r="B222" s="9"/>
      <c r="C222" s="9"/>
      <c r="D222" s="18"/>
      <c r="E222" s="9"/>
      <c r="F222" s="53"/>
      <c r="G222" s="53"/>
      <c r="H222" s="9"/>
    </row>
    <row r="223" spans="1:8" x14ac:dyDescent="0.25">
      <c r="A223" s="9"/>
      <c r="B223" s="9"/>
      <c r="C223" s="9"/>
      <c r="D223" s="18"/>
      <c r="E223" s="9"/>
      <c r="F223" s="53"/>
      <c r="G223" s="53"/>
      <c r="H223" s="9"/>
    </row>
    <row r="224" spans="1:8" x14ac:dyDescent="0.25">
      <c r="A224" s="9"/>
      <c r="B224" s="9"/>
      <c r="C224" s="9"/>
      <c r="D224" s="18"/>
      <c r="E224" s="9"/>
      <c r="F224" s="53"/>
      <c r="G224" s="53"/>
      <c r="H224" s="9"/>
    </row>
    <row r="225" spans="1:8" x14ac:dyDescent="0.25">
      <c r="A225" s="9"/>
      <c r="B225" s="9"/>
      <c r="C225" s="9"/>
      <c r="D225" s="18"/>
      <c r="E225" s="9"/>
      <c r="F225" s="53"/>
      <c r="G225" s="53"/>
      <c r="H225" s="9"/>
    </row>
    <row r="226" spans="1:8" x14ac:dyDescent="0.25">
      <c r="A226" s="9"/>
      <c r="B226" s="9"/>
      <c r="C226" s="9"/>
      <c r="D226" s="18"/>
      <c r="E226" s="9"/>
      <c r="F226" s="53"/>
      <c r="G226" s="53"/>
      <c r="H226" s="9"/>
    </row>
    <row r="227" spans="1:8" x14ac:dyDescent="0.25">
      <c r="A227" s="9"/>
      <c r="B227" s="9"/>
      <c r="C227" s="9"/>
      <c r="D227" s="18"/>
      <c r="E227" s="9"/>
      <c r="F227" s="53"/>
      <c r="G227" s="53"/>
      <c r="H227" s="9"/>
    </row>
    <row r="228" spans="1:8" x14ac:dyDescent="0.25">
      <c r="A228" s="9"/>
      <c r="B228" s="9"/>
      <c r="C228" s="9"/>
      <c r="D228" s="18"/>
      <c r="E228" s="9"/>
      <c r="F228" s="53"/>
      <c r="G228" s="53"/>
      <c r="H228" s="9"/>
    </row>
    <row r="229" spans="1:8" x14ac:dyDescent="0.25">
      <c r="A229" s="9"/>
      <c r="B229" s="9"/>
      <c r="C229" s="9"/>
      <c r="D229" s="18"/>
      <c r="E229" s="9"/>
      <c r="F229" s="53"/>
      <c r="G229" s="53"/>
      <c r="H229" s="9"/>
    </row>
    <row r="230" spans="1:8" x14ac:dyDescent="0.25">
      <c r="A230" s="9"/>
      <c r="B230" s="9"/>
      <c r="C230" s="9"/>
      <c r="D230" s="18"/>
      <c r="E230" s="9"/>
      <c r="F230" s="53"/>
      <c r="G230" s="53"/>
      <c r="H230" s="9"/>
    </row>
    <row r="231" spans="1:8" x14ac:dyDescent="0.25">
      <c r="A231" s="9"/>
      <c r="B231" s="9"/>
      <c r="C231" s="9"/>
      <c r="D231" s="18"/>
      <c r="E231" s="9"/>
      <c r="F231" s="53"/>
      <c r="G231" s="53"/>
      <c r="H231" s="9"/>
    </row>
    <row r="232" spans="1:8" x14ac:dyDescent="0.25">
      <c r="A232" s="9"/>
      <c r="B232" s="9"/>
      <c r="C232" s="9"/>
      <c r="D232" s="18"/>
      <c r="E232" s="9"/>
      <c r="F232" s="53"/>
      <c r="G232" s="53"/>
      <c r="H232" s="9"/>
    </row>
    <row r="233" spans="1:8" x14ac:dyDescent="0.25">
      <c r="A233" s="9"/>
      <c r="B233" s="9"/>
      <c r="C233" s="9"/>
      <c r="D233" s="18"/>
      <c r="E233" s="9"/>
      <c r="F233" s="53"/>
      <c r="G233" s="53"/>
      <c r="H233" s="9"/>
    </row>
    <row r="234" spans="1:8" x14ac:dyDescent="0.25">
      <c r="A234" s="9"/>
      <c r="B234" s="9"/>
      <c r="C234" s="9"/>
      <c r="D234" s="18"/>
      <c r="E234" s="9"/>
      <c r="F234" s="53"/>
      <c r="G234" s="53"/>
      <c r="H234" s="9"/>
    </row>
    <row r="235" spans="1:8" x14ac:dyDescent="0.25">
      <c r="A235" s="9"/>
      <c r="B235" s="9"/>
      <c r="C235" s="9"/>
      <c r="D235" s="18"/>
      <c r="E235" s="9"/>
      <c r="F235" s="53"/>
      <c r="G235" s="53"/>
      <c r="H235" s="9"/>
    </row>
    <row r="236" spans="1:8" x14ac:dyDescent="0.25">
      <c r="A236" s="9"/>
      <c r="B236" s="9"/>
      <c r="C236" s="9"/>
      <c r="D236" s="18"/>
      <c r="E236" s="9"/>
      <c r="F236" s="53"/>
      <c r="G236" s="53"/>
      <c r="H236" s="9"/>
    </row>
    <row r="237" spans="1:8" x14ac:dyDescent="0.25">
      <c r="A237" s="9"/>
      <c r="B237" s="9"/>
      <c r="C237" s="9"/>
      <c r="D237" s="18"/>
      <c r="E237" s="9"/>
      <c r="F237" s="53"/>
      <c r="G237" s="53"/>
      <c r="H237" s="9"/>
    </row>
    <row r="238" spans="1:8" x14ac:dyDescent="0.25">
      <c r="A238" s="9"/>
      <c r="B238" s="9"/>
      <c r="C238" s="9"/>
      <c r="D238" s="18"/>
      <c r="E238" s="9"/>
      <c r="F238" s="53"/>
      <c r="G238" s="53"/>
      <c r="H238" s="9"/>
    </row>
    <row r="239" spans="1:8" x14ac:dyDescent="0.25">
      <c r="A239" s="9"/>
      <c r="B239" s="9"/>
      <c r="C239" s="9"/>
      <c r="D239" s="18"/>
      <c r="E239" s="9"/>
      <c r="F239" s="53"/>
      <c r="G239" s="53"/>
      <c r="H239" s="9"/>
    </row>
    <row r="240" spans="1:8" x14ac:dyDescent="0.25">
      <c r="A240" s="9"/>
      <c r="B240" s="9"/>
      <c r="C240" s="9"/>
      <c r="D240" s="18"/>
      <c r="E240" s="9"/>
      <c r="F240" s="53"/>
      <c r="G240" s="53"/>
      <c r="H240" s="9"/>
    </row>
    <row r="241" spans="1:8" x14ac:dyDescent="0.25">
      <c r="A241" s="9"/>
      <c r="B241" s="9"/>
      <c r="C241" s="9"/>
      <c r="D241" s="18"/>
      <c r="E241" s="9"/>
      <c r="F241" s="53"/>
      <c r="G241" s="53"/>
      <c r="H241" s="9"/>
    </row>
    <row r="242" spans="1:8" x14ac:dyDescent="0.25">
      <c r="A242" s="9"/>
      <c r="B242" s="9"/>
      <c r="C242" s="9"/>
      <c r="D242" s="18"/>
      <c r="E242" s="9"/>
      <c r="F242" s="53"/>
      <c r="G242" s="53"/>
      <c r="H242" s="9"/>
    </row>
    <row r="243" spans="1:8" x14ac:dyDescent="0.25">
      <c r="A243" s="9"/>
      <c r="B243" s="9"/>
      <c r="C243" s="9"/>
      <c r="D243" s="18"/>
      <c r="E243" s="9"/>
      <c r="F243" s="53"/>
      <c r="G243" s="53"/>
      <c r="H243" s="9"/>
    </row>
    <row r="244" spans="1:8" x14ac:dyDescent="0.25">
      <c r="A244" s="9"/>
      <c r="B244" s="9"/>
      <c r="C244" s="9"/>
      <c r="D244" s="18"/>
      <c r="E244" s="9"/>
      <c r="F244" s="53"/>
      <c r="G244" s="53"/>
      <c r="H244" s="9"/>
    </row>
    <row r="245" spans="1:8" x14ac:dyDescent="0.25">
      <c r="A245" s="9"/>
      <c r="B245" s="9"/>
      <c r="C245" s="9"/>
      <c r="D245" s="18"/>
      <c r="E245" s="9"/>
      <c r="F245" s="53"/>
      <c r="G245" s="53"/>
      <c r="H245" s="9"/>
    </row>
    <row r="246" spans="1:8" x14ac:dyDescent="0.25">
      <c r="A246" s="9"/>
      <c r="B246" s="9"/>
      <c r="C246" s="9"/>
      <c r="D246" s="18"/>
      <c r="E246" s="9"/>
      <c r="F246" s="53"/>
      <c r="G246" s="53"/>
      <c r="H246" s="9"/>
    </row>
    <row r="247" spans="1:8" x14ac:dyDescent="0.25">
      <c r="A247" s="9"/>
      <c r="B247" s="9"/>
      <c r="C247" s="9"/>
      <c r="D247" s="18"/>
      <c r="E247" s="9"/>
      <c r="F247" s="53"/>
      <c r="G247" s="53"/>
      <c r="H247" s="9"/>
    </row>
    <row r="248" spans="1:8" x14ac:dyDescent="0.25">
      <c r="A248" s="9"/>
      <c r="B248" s="9"/>
      <c r="C248" s="9"/>
      <c r="D248" s="18"/>
      <c r="E248" s="9"/>
      <c r="F248" s="53"/>
      <c r="G248" s="53"/>
      <c r="H248" s="9"/>
    </row>
    <row r="249" spans="1:8" x14ac:dyDescent="0.25">
      <c r="A249" s="9"/>
      <c r="B249" s="9"/>
      <c r="C249" s="9"/>
      <c r="D249" s="18"/>
      <c r="E249" s="9"/>
      <c r="F249" s="53"/>
      <c r="G249" s="53"/>
      <c r="H249" s="9"/>
    </row>
    <row r="250" spans="1:8" x14ac:dyDescent="0.25">
      <c r="A250" s="9"/>
      <c r="B250" s="9"/>
      <c r="C250" s="9"/>
      <c r="D250" s="18"/>
      <c r="E250" s="9"/>
      <c r="F250" s="53"/>
      <c r="G250" s="53"/>
      <c r="H250" s="9"/>
    </row>
    <row r="251" spans="1:8" x14ac:dyDescent="0.25">
      <c r="A251" s="9"/>
      <c r="B251" s="9"/>
      <c r="C251" s="9"/>
      <c r="D251" s="18"/>
      <c r="E251" s="9"/>
      <c r="F251" s="53"/>
      <c r="G251" s="53"/>
      <c r="H251" s="9"/>
    </row>
    <row r="252" spans="1:8" x14ac:dyDescent="0.25">
      <c r="A252" s="9"/>
      <c r="B252" s="9"/>
      <c r="C252" s="9"/>
      <c r="D252" s="18"/>
      <c r="E252" s="9"/>
      <c r="F252" s="53"/>
      <c r="G252" s="53"/>
      <c r="H252" s="9"/>
    </row>
    <row r="253" spans="1:8" x14ac:dyDescent="0.25">
      <c r="A253" s="9"/>
      <c r="B253" s="9"/>
      <c r="C253" s="9"/>
      <c r="D253" s="18"/>
      <c r="E253" s="9"/>
      <c r="F253" s="53"/>
      <c r="G253" s="53"/>
      <c r="H253" s="9"/>
    </row>
    <row r="254" spans="1:8" x14ac:dyDescent="0.25">
      <c r="A254" s="9"/>
      <c r="B254" s="9"/>
      <c r="C254" s="9"/>
      <c r="D254" s="18"/>
      <c r="E254" s="9"/>
      <c r="F254" s="53"/>
      <c r="G254" s="53"/>
      <c r="H254" s="9"/>
    </row>
    <row r="255" spans="1:8" x14ac:dyDescent="0.25">
      <c r="A255" s="9"/>
      <c r="B255" s="9"/>
      <c r="C255" s="9"/>
      <c r="D255" s="18"/>
      <c r="E255" s="9"/>
      <c r="F255" s="53"/>
      <c r="G255" s="53"/>
      <c r="H255" s="9"/>
    </row>
    <row r="256" spans="1:8" x14ac:dyDescent="0.25">
      <c r="A256" s="9"/>
      <c r="B256" s="9"/>
      <c r="C256" s="9"/>
      <c r="D256" s="18"/>
      <c r="E256" s="9"/>
      <c r="F256" s="53"/>
      <c r="G256" s="53"/>
      <c r="H256" s="9"/>
    </row>
    <row r="257" spans="1:8" x14ac:dyDescent="0.25">
      <c r="A257" s="9"/>
      <c r="B257" s="9"/>
      <c r="C257" s="9"/>
      <c r="D257" s="18"/>
      <c r="E257" s="9"/>
      <c r="F257" s="53"/>
      <c r="G257" s="53"/>
      <c r="H257" s="9"/>
    </row>
    <row r="258" spans="1:8" x14ac:dyDescent="0.25">
      <c r="A258" s="9"/>
      <c r="B258" s="9"/>
      <c r="C258" s="9"/>
      <c r="D258" s="18"/>
      <c r="E258" s="9"/>
      <c r="F258" s="53"/>
      <c r="G258" s="53"/>
      <c r="H258" s="9"/>
    </row>
    <row r="259" spans="1:8" x14ac:dyDescent="0.25">
      <c r="A259" s="9"/>
      <c r="B259" s="9"/>
      <c r="C259" s="9"/>
      <c r="D259" s="18"/>
      <c r="E259" s="9"/>
      <c r="F259" s="53"/>
      <c r="G259" s="53"/>
      <c r="H259" s="9"/>
    </row>
    <row r="260" spans="1:8" x14ac:dyDescent="0.25">
      <c r="A260" s="9"/>
      <c r="B260" s="9"/>
      <c r="C260" s="9"/>
      <c r="D260" s="18"/>
      <c r="E260" s="9"/>
      <c r="F260" s="53"/>
      <c r="G260" s="53"/>
      <c r="H260" s="9"/>
    </row>
    <row r="261" spans="1:8" x14ac:dyDescent="0.25">
      <c r="A261" s="9"/>
      <c r="B261" s="9"/>
      <c r="C261" s="9"/>
      <c r="D261" s="18"/>
      <c r="E261" s="9"/>
      <c r="F261" s="53"/>
      <c r="G261" s="53"/>
      <c r="H261" s="9"/>
    </row>
    <row r="262" spans="1:8" x14ac:dyDescent="0.25">
      <c r="A262" s="9"/>
      <c r="B262" s="9"/>
      <c r="C262" s="9"/>
      <c r="D262" s="18"/>
      <c r="E262" s="9"/>
      <c r="F262" s="53"/>
      <c r="G262" s="53"/>
      <c r="H262" s="9"/>
    </row>
    <row r="263" spans="1:8" x14ac:dyDescent="0.25">
      <c r="A263" s="9"/>
      <c r="B263" s="9"/>
      <c r="C263" s="9"/>
      <c r="D263" s="18"/>
      <c r="E263" s="9"/>
      <c r="F263" s="53"/>
      <c r="G263" s="53"/>
      <c r="H263" s="9"/>
    </row>
    <row r="264" spans="1:8" x14ac:dyDescent="0.25">
      <c r="A264" s="9"/>
      <c r="B264" s="9"/>
      <c r="C264" s="9"/>
      <c r="D264" s="18"/>
      <c r="E264" s="9"/>
      <c r="F264" s="53"/>
      <c r="G264" s="53"/>
      <c r="H264" s="9"/>
    </row>
    <row r="265" spans="1:8" x14ac:dyDescent="0.25">
      <c r="A265" s="9"/>
      <c r="B265" s="9"/>
      <c r="C265" s="9"/>
      <c r="D265" s="18"/>
      <c r="E265" s="9"/>
      <c r="F265" s="53"/>
      <c r="G265" s="53"/>
      <c r="H265" s="9"/>
    </row>
    <row r="266" spans="1:8" x14ac:dyDescent="0.25">
      <c r="A266" s="9"/>
      <c r="B266" s="9"/>
      <c r="C266" s="9"/>
      <c r="D266" s="18"/>
      <c r="E266" s="9"/>
      <c r="F266" s="53"/>
      <c r="G266" s="53"/>
      <c r="H266" s="9"/>
    </row>
    <row r="267" spans="1:8" x14ac:dyDescent="0.25">
      <c r="A267" s="9"/>
      <c r="B267" s="9"/>
      <c r="C267" s="9"/>
      <c r="D267" s="18"/>
      <c r="E267" s="9"/>
      <c r="F267" s="53"/>
      <c r="G267" s="53"/>
      <c r="H267" s="9"/>
    </row>
    <row r="268" spans="1:8" x14ac:dyDescent="0.25">
      <c r="A268" s="9"/>
      <c r="B268" s="9"/>
      <c r="C268" s="9"/>
      <c r="D268" s="18"/>
      <c r="E268" s="9"/>
      <c r="F268" s="53"/>
      <c r="G268" s="53"/>
      <c r="H268" s="9"/>
    </row>
    <row r="269" spans="1:8" x14ac:dyDescent="0.25">
      <c r="A269" s="9"/>
      <c r="B269" s="9"/>
      <c r="C269" s="9"/>
      <c r="D269" s="18"/>
      <c r="E269" s="9"/>
      <c r="F269" s="53"/>
      <c r="G269" s="53"/>
      <c r="H269" s="9"/>
    </row>
  </sheetData>
  <autoFilter ref="A8:G8" xr:uid="{769EFD3B-49E6-4B54-9962-213D8C729D1E}">
    <sortState xmlns:xlrd2="http://schemas.microsoft.com/office/spreadsheetml/2017/richdata2" ref="A9:G112">
      <sortCondition ref="C8"/>
    </sortState>
  </autoFilter>
  <mergeCells count="7">
    <mergeCell ref="E136:G136"/>
    <mergeCell ref="A3:G3"/>
    <mergeCell ref="A4:G4"/>
    <mergeCell ref="A5:G5"/>
    <mergeCell ref="B135:C135"/>
    <mergeCell ref="E135:G135"/>
    <mergeCell ref="A136:C136"/>
  </mergeCells>
  <pageMargins left="0.51181102362204722" right="0.51181102362204722" top="0" bottom="0" header="0" footer="0"/>
  <pageSetup scale="75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E556-8A34-4DCC-A8F5-47100B04F3C6}">
  <dimension ref="A1:AS155"/>
  <sheetViews>
    <sheetView workbookViewId="0">
      <selection activeCell="D24" sqref="D24"/>
    </sheetView>
  </sheetViews>
  <sheetFormatPr baseColWidth="10" defaultColWidth="11.42578125" defaultRowHeight="15" x14ac:dyDescent="0.25"/>
  <cols>
    <col min="1" max="1" width="16.28515625" style="10" customWidth="1"/>
    <col min="2" max="2" width="14.85546875" style="10" customWidth="1"/>
    <col min="3" max="3" width="18.85546875" style="10" customWidth="1"/>
    <col min="4" max="4" width="58.140625" style="19" customWidth="1"/>
    <col min="5" max="5" width="15" style="10" customWidth="1"/>
    <col min="6" max="6" width="14.140625" style="54" customWidth="1"/>
    <col min="7" max="7" width="18.710937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1342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2">
        <v>45421</v>
      </c>
      <c r="B9" s="32">
        <v>45421</v>
      </c>
      <c r="C9" s="32" t="s">
        <v>2210</v>
      </c>
      <c r="D9" s="32" t="s">
        <v>2480</v>
      </c>
      <c r="E9" s="20">
        <v>6</v>
      </c>
      <c r="F9" s="48">
        <v>675</v>
      </c>
      <c r="G9" s="48">
        <v>4050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2">
        <v>45421</v>
      </c>
      <c r="B10" s="32">
        <v>45421</v>
      </c>
      <c r="C10" s="32" t="s">
        <v>2211</v>
      </c>
      <c r="D10" s="32" t="s">
        <v>2481</v>
      </c>
      <c r="E10" s="20">
        <v>2</v>
      </c>
      <c r="F10" s="48">
        <v>900</v>
      </c>
      <c r="G10" s="48">
        <v>1800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2">
        <v>45421</v>
      </c>
      <c r="B11" s="32">
        <v>45421</v>
      </c>
      <c r="C11" s="32" t="s">
        <v>2212</v>
      </c>
      <c r="D11" s="32" t="s">
        <v>2213</v>
      </c>
      <c r="E11" s="20">
        <v>1</v>
      </c>
      <c r="F11" s="48">
        <v>20580</v>
      </c>
      <c r="G11" s="48">
        <v>20580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2">
        <v>45421</v>
      </c>
      <c r="B12" s="32">
        <v>45421</v>
      </c>
      <c r="C12" s="32" t="s">
        <v>2214</v>
      </c>
      <c r="D12" s="32" t="s">
        <v>2215</v>
      </c>
      <c r="E12" s="20">
        <v>4</v>
      </c>
      <c r="F12" s="48">
        <v>4500</v>
      </c>
      <c r="G12" s="48">
        <v>18000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2">
        <v>45421</v>
      </c>
      <c r="B13" s="32">
        <v>45421</v>
      </c>
      <c r="C13" s="32" t="s">
        <v>2216</v>
      </c>
      <c r="D13" s="32" t="s">
        <v>2217</v>
      </c>
      <c r="E13" s="20">
        <v>2</v>
      </c>
      <c r="F13" s="48">
        <v>1237.5</v>
      </c>
      <c r="G13" s="48">
        <v>2475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2">
        <v>45421</v>
      </c>
      <c r="B14" s="32">
        <v>45421</v>
      </c>
      <c r="C14" s="32" t="s">
        <v>2218</v>
      </c>
      <c r="D14" s="32" t="s">
        <v>2219</v>
      </c>
      <c r="E14" s="20">
        <v>1</v>
      </c>
      <c r="F14" s="48">
        <v>12300</v>
      </c>
      <c r="G14" s="48">
        <v>12300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"/>
      <c r="B15" s="4"/>
      <c r="C15" s="4"/>
      <c r="D15" s="15"/>
      <c r="E15" s="4"/>
      <c r="F15" s="49" t="s">
        <v>21</v>
      </c>
      <c r="G15" s="50">
        <f>SUM(G9:G14)</f>
        <v>59205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"/>
      <c r="B16" s="4"/>
      <c r="C16" s="4"/>
      <c r="D16" s="8"/>
      <c r="E16" s="5"/>
      <c r="F16" s="51"/>
      <c r="G16" s="5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"/>
      <c r="B17" s="4"/>
      <c r="C17" s="4"/>
      <c r="D17" s="8"/>
      <c r="E17" s="5"/>
      <c r="F17" s="51"/>
      <c r="G17" s="5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"/>
      <c r="B18" s="4"/>
      <c r="C18" s="4"/>
      <c r="D18" s="8"/>
      <c r="E18" s="5"/>
      <c r="F18" s="51"/>
      <c r="G18" s="5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"/>
      <c r="B19" s="3"/>
      <c r="C19" s="3"/>
      <c r="D19" s="7"/>
      <c r="E19" s="6"/>
      <c r="F19" s="52"/>
      <c r="G19" s="52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7"/>
      <c r="B20" s="6"/>
      <c r="C20" s="6"/>
      <c r="D20" s="7"/>
      <c r="E20" s="6"/>
      <c r="F20" s="52"/>
      <c r="G20" s="52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" customHeight="1" x14ac:dyDescent="0.25">
      <c r="A21" s="6"/>
      <c r="B21" s="69"/>
      <c r="C21" s="69"/>
      <c r="D21" s="15"/>
      <c r="E21" s="70"/>
      <c r="F21" s="70"/>
      <c r="G21" s="70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9.5" customHeight="1" x14ac:dyDescent="0.25">
      <c r="A22" s="67" t="s">
        <v>2799</v>
      </c>
      <c r="B22" s="67"/>
      <c r="C22" s="67"/>
      <c r="D22" s="17"/>
      <c r="E22" s="67" t="s">
        <v>2177</v>
      </c>
      <c r="F22" s="67"/>
      <c r="G22" s="67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6"/>
      <c r="B23" s="6"/>
      <c r="C23" s="6"/>
      <c r="D23" s="7"/>
      <c r="E23" s="6"/>
      <c r="F23" s="52"/>
      <c r="G23" s="5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9"/>
      <c r="B24" s="9"/>
      <c r="C24" s="9"/>
      <c r="D24" s="18"/>
      <c r="E24" s="9"/>
      <c r="F24" s="53"/>
      <c r="G24" s="53"/>
      <c r="H24" s="1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9"/>
      <c r="B25" s="9"/>
      <c r="C25" s="9"/>
      <c r="D25" s="18"/>
      <c r="E25" s="9"/>
      <c r="F25" s="53"/>
      <c r="G25" s="53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9"/>
      <c r="B26" s="9"/>
      <c r="C26" s="9"/>
      <c r="D26" s="18"/>
      <c r="E26" s="9"/>
      <c r="F26" s="53"/>
      <c r="G26" s="53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9"/>
      <c r="B27" s="9"/>
      <c r="C27" s="9"/>
      <c r="D27" s="18"/>
      <c r="E27" s="9"/>
      <c r="F27" s="53"/>
      <c r="G27" s="53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9"/>
      <c r="B28" s="9"/>
      <c r="C28" s="9"/>
      <c r="D28" s="18"/>
      <c r="E28" s="9"/>
      <c r="F28" s="53"/>
      <c r="G28" s="53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53"/>
      <c r="G29" s="53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53"/>
      <c r="G30" s="5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53"/>
      <c r="G31" s="5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53"/>
      <c r="G32" s="5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53"/>
      <c r="G33" s="5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53"/>
      <c r="G34" s="5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53"/>
      <c r="G35" s="5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53"/>
      <c r="G36" s="5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53"/>
      <c r="G37" s="5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53"/>
      <c r="G38" s="5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53"/>
      <c r="G39" s="53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53"/>
      <c r="G40" s="5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53"/>
      <c r="G42" s="5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53"/>
      <c r="G43" s="5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53"/>
      <c r="G44" s="5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53"/>
      <c r="G45" s="5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53"/>
      <c r="G46" s="5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53"/>
      <c r="G47" s="5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53"/>
      <c r="G48" s="5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53"/>
      <c r="G49" s="5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53"/>
      <c r="G50" s="53"/>
      <c r="H50" s="9"/>
    </row>
    <row r="51" spans="1:36" x14ac:dyDescent="0.25">
      <c r="A51" s="9"/>
      <c r="B51" s="9"/>
      <c r="C51" s="9"/>
      <c r="D51" s="18"/>
      <c r="E51" s="9"/>
      <c r="F51" s="53"/>
      <c r="G51" s="53"/>
      <c r="H51" s="9"/>
    </row>
    <row r="52" spans="1:36" x14ac:dyDescent="0.25">
      <c r="A52" s="9"/>
      <c r="B52" s="9"/>
      <c r="C52" s="9"/>
      <c r="D52" s="18"/>
      <c r="E52" s="9"/>
      <c r="F52" s="53"/>
      <c r="G52" s="53"/>
      <c r="H52" s="9"/>
    </row>
    <row r="53" spans="1:36" x14ac:dyDescent="0.25">
      <c r="A53" s="9"/>
      <c r="B53" s="9"/>
      <c r="C53" s="9"/>
      <c r="D53" s="18"/>
      <c r="E53" s="9"/>
      <c r="F53" s="53"/>
      <c r="G53" s="53"/>
      <c r="H53" s="9"/>
    </row>
    <row r="54" spans="1:36" x14ac:dyDescent="0.25">
      <c r="A54" s="9"/>
      <c r="B54" s="9"/>
      <c r="C54" s="9"/>
      <c r="D54" s="18"/>
      <c r="E54" s="9"/>
      <c r="F54" s="53"/>
      <c r="G54" s="53"/>
      <c r="H54" s="9"/>
    </row>
    <row r="55" spans="1:36" x14ac:dyDescent="0.25">
      <c r="A55" s="9"/>
      <c r="B55" s="9"/>
      <c r="C55" s="9"/>
      <c r="D55" s="18"/>
      <c r="E55" s="9"/>
      <c r="F55" s="53"/>
      <c r="G55" s="53"/>
      <c r="H55" s="9"/>
    </row>
    <row r="56" spans="1:36" x14ac:dyDescent="0.25">
      <c r="A56" s="9"/>
      <c r="B56" s="9"/>
      <c r="C56" s="9"/>
      <c r="D56" s="18"/>
      <c r="E56" s="9"/>
      <c r="F56" s="53"/>
      <c r="G56" s="53"/>
      <c r="H56" s="9"/>
    </row>
    <row r="57" spans="1:36" x14ac:dyDescent="0.25">
      <c r="A57" s="9"/>
      <c r="B57" s="9"/>
      <c r="C57" s="9"/>
      <c r="D57" s="18"/>
      <c r="E57" s="9"/>
      <c r="F57" s="53"/>
      <c r="G57" s="53"/>
      <c r="H57" s="9"/>
    </row>
    <row r="58" spans="1:36" x14ac:dyDescent="0.25">
      <c r="A58" s="9"/>
      <c r="B58" s="9"/>
      <c r="C58" s="9"/>
      <c r="D58" s="18"/>
      <c r="E58" s="9"/>
      <c r="F58" s="53"/>
      <c r="G58" s="53"/>
      <c r="H58" s="9"/>
    </row>
    <row r="59" spans="1:36" x14ac:dyDescent="0.25">
      <c r="A59" s="9"/>
      <c r="B59" s="9"/>
      <c r="C59" s="9"/>
      <c r="D59" s="18"/>
      <c r="E59" s="9"/>
      <c r="F59" s="53"/>
      <c r="G59" s="53"/>
      <c r="H59" s="9"/>
    </row>
    <row r="60" spans="1:36" x14ac:dyDescent="0.25">
      <c r="A60" s="9"/>
      <c r="B60" s="9"/>
      <c r="C60" s="9"/>
      <c r="D60" s="18"/>
      <c r="E60" s="9"/>
      <c r="F60" s="53"/>
      <c r="G60" s="53"/>
      <c r="H60" s="9"/>
    </row>
    <row r="61" spans="1:36" x14ac:dyDescent="0.25">
      <c r="A61" s="9"/>
      <c r="B61" s="9"/>
      <c r="C61" s="9"/>
      <c r="D61" s="18"/>
      <c r="E61" s="9"/>
      <c r="F61" s="53"/>
      <c r="G61" s="53"/>
      <c r="H61" s="9"/>
    </row>
    <row r="62" spans="1:36" x14ac:dyDescent="0.25">
      <c r="A62" s="9"/>
      <c r="B62" s="9"/>
      <c r="C62" s="9"/>
      <c r="D62" s="18"/>
      <c r="E62" s="9"/>
      <c r="F62" s="53"/>
      <c r="G62" s="53"/>
      <c r="H62" s="9"/>
    </row>
    <row r="63" spans="1:36" x14ac:dyDescent="0.25">
      <c r="A63" s="9"/>
      <c r="B63" s="9"/>
      <c r="C63" s="9"/>
      <c r="D63" s="18"/>
      <c r="E63" s="9"/>
      <c r="F63" s="53"/>
      <c r="G63" s="53"/>
      <c r="H63" s="9"/>
    </row>
    <row r="64" spans="1:36" x14ac:dyDescent="0.25">
      <c r="A64" s="9"/>
      <c r="B64" s="9"/>
      <c r="C64" s="9"/>
      <c r="D64" s="18"/>
      <c r="E64" s="9"/>
      <c r="F64" s="53"/>
      <c r="G64" s="53"/>
      <c r="H64" s="9"/>
    </row>
    <row r="65" spans="1:8" x14ac:dyDescent="0.25">
      <c r="A65" s="9"/>
      <c r="B65" s="9"/>
      <c r="C65" s="9"/>
      <c r="D65" s="18"/>
      <c r="E65" s="9"/>
      <c r="F65" s="53"/>
      <c r="G65" s="53"/>
      <c r="H65" s="9"/>
    </row>
    <row r="66" spans="1:8" x14ac:dyDescent="0.25">
      <c r="A66" s="9"/>
      <c r="B66" s="9"/>
      <c r="C66" s="9"/>
      <c r="D66" s="18"/>
      <c r="E66" s="9"/>
      <c r="F66" s="53"/>
      <c r="G66" s="53"/>
      <c r="H66" s="9"/>
    </row>
    <row r="67" spans="1:8" x14ac:dyDescent="0.25">
      <c r="A67" s="9"/>
      <c r="B67" s="9"/>
      <c r="C67" s="9"/>
      <c r="D67" s="18"/>
      <c r="E67" s="9"/>
      <c r="F67" s="53"/>
      <c r="G67" s="53"/>
      <c r="H67" s="9"/>
    </row>
    <row r="68" spans="1:8" x14ac:dyDescent="0.25">
      <c r="A68" s="9"/>
      <c r="B68" s="9"/>
      <c r="C68" s="9"/>
      <c r="D68" s="18"/>
      <c r="E68" s="9"/>
      <c r="F68" s="53"/>
      <c r="G68" s="53"/>
      <c r="H68" s="9"/>
    </row>
    <row r="69" spans="1:8" x14ac:dyDescent="0.25">
      <c r="A69" s="9"/>
      <c r="B69" s="9"/>
      <c r="C69" s="9"/>
      <c r="D69" s="18"/>
      <c r="E69" s="9"/>
      <c r="F69" s="53"/>
      <c r="G69" s="53"/>
      <c r="H69" s="9"/>
    </row>
    <row r="70" spans="1:8" x14ac:dyDescent="0.25">
      <c r="A70" s="9"/>
      <c r="B70" s="9"/>
      <c r="C70" s="9"/>
      <c r="D70" s="18"/>
      <c r="E70" s="9"/>
      <c r="F70" s="53"/>
      <c r="G70" s="53"/>
      <c r="H70" s="9"/>
    </row>
    <row r="71" spans="1:8" x14ac:dyDescent="0.25">
      <c r="A71" s="9"/>
      <c r="B71" s="9"/>
      <c r="C71" s="9"/>
      <c r="D71" s="18"/>
      <c r="E71" s="9"/>
      <c r="F71" s="53"/>
      <c r="G71" s="53"/>
      <c r="H71" s="9"/>
    </row>
    <row r="72" spans="1:8" x14ac:dyDescent="0.25">
      <c r="A72" s="9"/>
      <c r="B72" s="9"/>
      <c r="C72" s="9"/>
      <c r="D72" s="18"/>
      <c r="E72" s="9"/>
      <c r="F72" s="53"/>
      <c r="G72" s="53"/>
      <c r="H72" s="9"/>
    </row>
    <row r="73" spans="1:8" x14ac:dyDescent="0.25">
      <c r="A73" s="9"/>
      <c r="B73" s="9"/>
      <c r="C73" s="9"/>
      <c r="D73" s="18"/>
      <c r="E73" s="9"/>
      <c r="F73" s="53"/>
      <c r="G73" s="53"/>
      <c r="H73" s="9"/>
    </row>
    <row r="74" spans="1:8" x14ac:dyDescent="0.25">
      <c r="A74" s="9"/>
      <c r="B74" s="9"/>
      <c r="C74" s="9"/>
      <c r="D74" s="18"/>
      <c r="E74" s="9"/>
      <c r="F74" s="53"/>
      <c r="G74" s="53"/>
      <c r="H74" s="9"/>
    </row>
    <row r="75" spans="1:8" x14ac:dyDescent="0.25">
      <c r="A75" s="9"/>
      <c r="B75" s="9"/>
      <c r="C75" s="9"/>
      <c r="D75" s="18"/>
      <c r="E75" s="9"/>
      <c r="F75" s="53"/>
      <c r="G75" s="53"/>
      <c r="H75" s="9"/>
    </row>
    <row r="76" spans="1:8" x14ac:dyDescent="0.25">
      <c r="A76" s="9"/>
      <c r="B76" s="9"/>
      <c r="C76" s="9"/>
      <c r="D76" s="18"/>
      <c r="E76" s="9"/>
      <c r="F76" s="53"/>
      <c r="G76" s="53"/>
      <c r="H76" s="9"/>
    </row>
    <row r="77" spans="1:8" x14ac:dyDescent="0.25">
      <c r="A77" s="9"/>
      <c r="B77" s="9"/>
      <c r="C77" s="9"/>
      <c r="D77" s="18"/>
      <c r="E77" s="9"/>
      <c r="F77" s="53"/>
      <c r="G77" s="53"/>
      <c r="H77" s="9"/>
    </row>
    <row r="78" spans="1:8" x14ac:dyDescent="0.25">
      <c r="A78" s="9"/>
      <c r="B78" s="9"/>
      <c r="C78" s="9"/>
      <c r="D78" s="18"/>
      <c r="E78" s="9"/>
      <c r="F78" s="53"/>
      <c r="G78" s="53"/>
      <c r="H78" s="9"/>
    </row>
    <row r="79" spans="1:8" x14ac:dyDescent="0.25">
      <c r="A79" s="9"/>
      <c r="B79" s="9"/>
      <c r="C79" s="9"/>
      <c r="D79" s="18"/>
      <c r="E79" s="9"/>
      <c r="F79" s="53"/>
      <c r="G79" s="53"/>
      <c r="H79" s="9"/>
    </row>
    <row r="80" spans="1:8" x14ac:dyDescent="0.25">
      <c r="A80" s="9"/>
      <c r="B80" s="9"/>
      <c r="C80" s="9"/>
      <c r="D80" s="18"/>
      <c r="E80" s="9"/>
      <c r="F80" s="53"/>
      <c r="G80" s="53"/>
      <c r="H80" s="9"/>
    </row>
    <row r="81" spans="1:8" x14ac:dyDescent="0.25">
      <c r="A81" s="9"/>
      <c r="B81" s="9"/>
      <c r="C81" s="9"/>
      <c r="D81" s="18"/>
      <c r="E81" s="9"/>
      <c r="F81" s="53"/>
      <c r="G81" s="53"/>
      <c r="H81" s="9"/>
    </row>
    <row r="82" spans="1:8" x14ac:dyDescent="0.25">
      <c r="A82" s="9"/>
      <c r="B82" s="9"/>
      <c r="C82" s="9"/>
      <c r="D82" s="18"/>
      <c r="E82" s="9"/>
      <c r="F82" s="53"/>
      <c r="G82" s="53"/>
      <c r="H82" s="9"/>
    </row>
    <row r="83" spans="1:8" x14ac:dyDescent="0.25">
      <c r="A83" s="9"/>
      <c r="B83" s="9"/>
      <c r="C83" s="9"/>
      <c r="D83" s="18"/>
      <c r="E83" s="9"/>
      <c r="F83" s="53"/>
      <c r="G83" s="53"/>
      <c r="H83" s="9"/>
    </row>
    <row r="84" spans="1:8" x14ac:dyDescent="0.25">
      <c r="A84" s="9"/>
      <c r="B84" s="9"/>
      <c r="C84" s="9"/>
      <c r="D84" s="18"/>
      <c r="E84" s="9"/>
      <c r="F84" s="53"/>
      <c r="G84" s="53"/>
      <c r="H84" s="9"/>
    </row>
    <row r="85" spans="1:8" x14ac:dyDescent="0.25">
      <c r="A85" s="9"/>
      <c r="B85" s="9"/>
      <c r="C85" s="9"/>
      <c r="D85" s="18"/>
      <c r="E85" s="9"/>
      <c r="F85" s="53"/>
      <c r="G85" s="53"/>
      <c r="H85" s="9"/>
    </row>
    <row r="86" spans="1:8" x14ac:dyDescent="0.25">
      <c r="A86" s="9"/>
      <c r="B86" s="9"/>
      <c r="C86" s="9"/>
      <c r="D86" s="18"/>
      <c r="E86" s="9"/>
      <c r="F86" s="53"/>
      <c r="G86" s="53"/>
      <c r="H86" s="9"/>
    </row>
    <row r="87" spans="1:8" x14ac:dyDescent="0.25">
      <c r="A87" s="9"/>
      <c r="B87" s="9"/>
      <c r="C87" s="9"/>
      <c r="D87" s="18"/>
      <c r="E87" s="9"/>
      <c r="F87" s="53"/>
      <c r="G87" s="53"/>
      <c r="H87" s="9"/>
    </row>
    <row r="88" spans="1:8" x14ac:dyDescent="0.25">
      <c r="A88" s="9"/>
      <c r="B88" s="9"/>
      <c r="C88" s="9"/>
      <c r="D88" s="18"/>
      <c r="E88" s="9"/>
      <c r="F88" s="53"/>
      <c r="G88" s="53"/>
      <c r="H88" s="9"/>
    </row>
    <row r="89" spans="1:8" x14ac:dyDescent="0.25">
      <c r="A89" s="9"/>
      <c r="B89" s="9"/>
      <c r="C89" s="9"/>
      <c r="D89" s="18"/>
      <c r="E89" s="9"/>
      <c r="F89" s="53"/>
      <c r="G89" s="53"/>
      <c r="H89" s="9"/>
    </row>
    <row r="90" spans="1:8" x14ac:dyDescent="0.25">
      <c r="A90" s="9"/>
      <c r="B90" s="9"/>
      <c r="C90" s="9"/>
      <c r="D90" s="18"/>
      <c r="E90" s="9"/>
      <c r="F90" s="53"/>
      <c r="G90" s="53"/>
      <c r="H90" s="9"/>
    </row>
    <row r="91" spans="1:8" x14ac:dyDescent="0.25">
      <c r="A91" s="9"/>
      <c r="B91" s="9"/>
      <c r="C91" s="9"/>
      <c r="D91" s="18"/>
      <c r="E91" s="9"/>
      <c r="F91" s="53"/>
      <c r="G91" s="53"/>
      <c r="H91" s="9"/>
    </row>
    <row r="92" spans="1:8" x14ac:dyDescent="0.25">
      <c r="A92" s="9"/>
      <c r="B92" s="9"/>
      <c r="C92" s="9"/>
      <c r="D92" s="18"/>
      <c r="E92" s="9"/>
      <c r="F92" s="53"/>
      <c r="G92" s="53"/>
      <c r="H92" s="9"/>
    </row>
    <row r="93" spans="1:8" x14ac:dyDescent="0.25">
      <c r="A93" s="9"/>
      <c r="B93" s="9"/>
      <c r="C93" s="9"/>
      <c r="D93" s="18"/>
      <c r="E93" s="9"/>
      <c r="F93" s="53"/>
      <c r="G93" s="53"/>
      <c r="H93" s="9"/>
    </row>
    <row r="94" spans="1:8" x14ac:dyDescent="0.25">
      <c r="A94" s="9"/>
      <c r="B94" s="9"/>
      <c r="C94" s="9"/>
      <c r="D94" s="18"/>
      <c r="E94" s="9"/>
      <c r="F94" s="53"/>
      <c r="G94" s="53"/>
      <c r="H94" s="9"/>
    </row>
    <row r="95" spans="1:8" x14ac:dyDescent="0.25">
      <c r="A95" s="9"/>
      <c r="B95" s="9"/>
      <c r="C95" s="9"/>
      <c r="D95" s="18"/>
      <c r="E95" s="9"/>
      <c r="F95" s="53"/>
      <c r="G95" s="53"/>
      <c r="H95" s="9"/>
    </row>
    <row r="96" spans="1:8" x14ac:dyDescent="0.25">
      <c r="A96" s="9"/>
      <c r="B96" s="9"/>
      <c r="C96" s="9"/>
      <c r="D96" s="18"/>
      <c r="E96" s="9"/>
      <c r="F96" s="53"/>
      <c r="G96" s="53"/>
      <c r="H96" s="9"/>
    </row>
    <row r="97" spans="1:8" x14ac:dyDescent="0.25">
      <c r="A97" s="9"/>
      <c r="B97" s="9"/>
      <c r="C97" s="9"/>
      <c r="D97" s="18"/>
      <c r="E97" s="9"/>
      <c r="F97" s="53"/>
      <c r="G97" s="53"/>
      <c r="H97" s="9"/>
    </row>
    <row r="98" spans="1:8" x14ac:dyDescent="0.25">
      <c r="A98" s="9"/>
      <c r="B98" s="9"/>
      <c r="C98" s="9"/>
      <c r="D98" s="18"/>
      <c r="E98" s="9"/>
      <c r="F98" s="53"/>
      <c r="G98" s="53"/>
      <c r="H98" s="9"/>
    </row>
    <row r="99" spans="1:8" x14ac:dyDescent="0.25">
      <c r="A99" s="9"/>
      <c r="B99" s="9"/>
      <c r="C99" s="9"/>
      <c r="D99" s="18"/>
      <c r="E99" s="9"/>
      <c r="F99" s="53"/>
      <c r="G99" s="53"/>
      <c r="H99" s="9"/>
    </row>
    <row r="100" spans="1:8" x14ac:dyDescent="0.25">
      <c r="A100" s="9"/>
      <c r="B100" s="9"/>
      <c r="C100" s="9"/>
      <c r="D100" s="18"/>
      <c r="E100" s="9"/>
      <c r="F100" s="53"/>
      <c r="G100" s="53"/>
      <c r="H100" s="9"/>
    </row>
    <row r="101" spans="1:8" x14ac:dyDescent="0.25">
      <c r="A101" s="9"/>
      <c r="B101" s="9"/>
      <c r="C101" s="9"/>
      <c r="D101" s="18"/>
      <c r="E101" s="9"/>
      <c r="F101" s="53"/>
      <c r="G101" s="53"/>
      <c r="H101" s="9"/>
    </row>
    <row r="102" spans="1:8" x14ac:dyDescent="0.25">
      <c r="A102" s="9"/>
      <c r="B102" s="9"/>
      <c r="C102" s="9"/>
      <c r="D102" s="18"/>
      <c r="E102" s="9"/>
      <c r="F102" s="53"/>
      <c r="G102" s="53"/>
      <c r="H102" s="9"/>
    </row>
    <row r="103" spans="1:8" x14ac:dyDescent="0.25">
      <c r="A103" s="9"/>
      <c r="B103" s="9"/>
      <c r="C103" s="9"/>
      <c r="D103" s="18"/>
      <c r="E103" s="9"/>
      <c r="F103" s="53"/>
      <c r="G103" s="53"/>
      <c r="H103" s="9"/>
    </row>
    <row r="104" spans="1:8" x14ac:dyDescent="0.25">
      <c r="A104" s="9"/>
      <c r="B104" s="9"/>
      <c r="C104" s="9"/>
      <c r="D104" s="18"/>
      <c r="E104" s="9"/>
      <c r="F104" s="53"/>
      <c r="G104" s="53"/>
      <c r="H104" s="9"/>
    </row>
    <row r="105" spans="1:8" x14ac:dyDescent="0.25">
      <c r="A105" s="9"/>
      <c r="B105" s="9"/>
      <c r="C105" s="9"/>
      <c r="D105" s="18"/>
      <c r="E105" s="9"/>
      <c r="F105" s="53"/>
      <c r="G105" s="53"/>
      <c r="H105" s="9"/>
    </row>
    <row r="106" spans="1:8" x14ac:dyDescent="0.25">
      <c r="A106" s="9"/>
      <c r="B106" s="9"/>
      <c r="C106" s="9"/>
      <c r="D106" s="18"/>
      <c r="E106" s="9"/>
      <c r="F106" s="53"/>
      <c r="G106" s="53"/>
      <c r="H106" s="9"/>
    </row>
    <row r="107" spans="1:8" x14ac:dyDescent="0.25">
      <c r="A107" s="9"/>
      <c r="B107" s="9"/>
      <c r="C107" s="9"/>
      <c r="D107" s="18"/>
      <c r="E107" s="9"/>
      <c r="F107" s="53"/>
      <c r="G107" s="53"/>
      <c r="H107" s="9"/>
    </row>
    <row r="108" spans="1:8" x14ac:dyDescent="0.25">
      <c r="A108" s="9"/>
      <c r="B108" s="9"/>
      <c r="C108" s="9"/>
      <c r="D108" s="18"/>
      <c r="E108" s="9"/>
      <c r="F108" s="53"/>
      <c r="G108" s="53"/>
      <c r="H108" s="9"/>
    </row>
    <row r="109" spans="1:8" x14ac:dyDescent="0.25">
      <c r="A109" s="9"/>
      <c r="B109" s="9"/>
      <c r="C109" s="9"/>
      <c r="D109" s="18"/>
      <c r="E109" s="9"/>
      <c r="F109" s="53"/>
      <c r="G109" s="53"/>
      <c r="H109" s="9"/>
    </row>
    <row r="110" spans="1:8" x14ac:dyDescent="0.25">
      <c r="A110" s="9"/>
      <c r="B110" s="9"/>
      <c r="C110" s="9"/>
      <c r="D110" s="18"/>
      <c r="E110" s="9"/>
      <c r="F110" s="53"/>
      <c r="G110" s="53"/>
      <c r="H110" s="9"/>
    </row>
    <row r="111" spans="1:8" x14ac:dyDescent="0.25">
      <c r="A111" s="9"/>
      <c r="B111" s="9"/>
      <c r="C111" s="9"/>
      <c r="D111" s="18"/>
      <c r="E111" s="9"/>
      <c r="F111" s="53"/>
      <c r="G111" s="53"/>
      <c r="H111" s="9"/>
    </row>
    <row r="112" spans="1:8" x14ac:dyDescent="0.25">
      <c r="A112" s="9"/>
      <c r="B112" s="9"/>
      <c r="C112" s="9"/>
      <c r="D112" s="18"/>
      <c r="E112" s="9"/>
      <c r="F112" s="53"/>
      <c r="G112" s="53"/>
      <c r="H112" s="9"/>
    </row>
    <row r="113" spans="1:8" x14ac:dyDescent="0.25">
      <c r="A113" s="9"/>
      <c r="B113" s="9"/>
      <c r="C113" s="9"/>
      <c r="D113" s="18"/>
      <c r="E113" s="9"/>
      <c r="F113" s="53"/>
      <c r="G113" s="53"/>
      <c r="H113" s="9"/>
    </row>
    <row r="114" spans="1:8" x14ac:dyDescent="0.25">
      <c r="A114" s="9"/>
      <c r="B114" s="9"/>
      <c r="C114" s="9"/>
      <c r="D114" s="18"/>
      <c r="E114" s="9"/>
      <c r="F114" s="53"/>
      <c r="G114" s="53"/>
      <c r="H114" s="9"/>
    </row>
    <row r="115" spans="1:8" x14ac:dyDescent="0.25">
      <c r="A115" s="9"/>
      <c r="B115" s="9"/>
      <c r="C115" s="9"/>
      <c r="D115" s="18"/>
      <c r="E115" s="9"/>
      <c r="F115" s="53"/>
      <c r="G115" s="53"/>
      <c r="H115" s="9"/>
    </row>
    <row r="116" spans="1:8" x14ac:dyDescent="0.25">
      <c r="A116" s="9"/>
      <c r="B116" s="9"/>
      <c r="C116" s="9"/>
      <c r="D116" s="18"/>
      <c r="E116" s="9"/>
      <c r="F116" s="53"/>
      <c r="G116" s="53"/>
      <c r="H116" s="9"/>
    </row>
    <row r="117" spans="1:8" x14ac:dyDescent="0.25">
      <c r="A117" s="9"/>
      <c r="B117" s="9"/>
      <c r="C117" s="9"/>
      <c r="D117" s="18"/>
      <c r="E117" s="9"/>
      <c r="F117" s="53"/>
      <c r="G117" s="53"/>
      <c r="H117" s="9"/>
    </row>
    <row r="118" spans="1:8" x14ac:dyDescent="0.25">
      <c r="A118" s="9"/>
      <c r="B118" s="9"/>
      <c r="C118" s="9"/>
      <c r="D118" s="18"/>
      <c r="E118" s="9"/>
      <c r="F118" s="53"/>
      <c r="G118" s="53"/>
      <c r="H118" s="9"/>
    </row>
    <row r="119" spans="1:8" x14ac:dyDescent="0.25">
      <c r="A119" s="9"/>
      <c r="B119" s="9"/>
      <c r="C119" s="9"/>
      <c r="D119" s="18"/>
      <c r="E119" s="9"/>
      <c r="F119" s="53"/>
      <c r="G119" s="53"/>
      <c r="H119" s="9"/>
    </row>
    <row r="120" spans="1:8" x14ac:dyDescent="0.25">
      <c r="A120" s="9"/>
      <c r="B120" s="9"/>
      <c r="C120" s="9"/>
      <c r="D120" s="18"/>
      <c r="E120" s="9"/>
      <c r="F120" s="53"/>
      <c r="G120" s="53"/>
      <c r="H120" s="9"/>
    </row>
    <row r="121" spans="1:8" x14ac:dyDescent="0.25">
      <c r="A121" s="9"/>
      <c r="B121" s="9"/>
      <c r="C121" s="9"/>
      <c r="D121" s="18"/>
      <c r="E121" s="9"/>
      <c r="F121" s="53"/>
      <c r="G121" s="53"/>
      <c r="H121" s="9"/>
    </row>
    <row r="122" spans="1:8" x14ac:dyDescent="0.25">
      <c r="A122" s="9"/>
      <c r="B122" s="9"/>
      <c r="C122" s="9"/>
      <c r="D122" s="18"/>
      <c r="E122" s="9"/>
      <c r="F122" s="53"/>
      <c r="G122" s="53"/>
      <c r="H122" s="9"/>
    </row>
    <row r="123" spans="1:8" x14ac:dyDescent="0.25">
      <c r="A123" s="9"/>
      <c r="B123" s="9"/>
      <c r="C123" s="9"/>
      <c r="D123" s="18"/>
      <c r="E123" s="9"/>
      <c r="F123" s="53"/>
      <c r="G123" s="53"/>
      <c r="H123" s="9"/>
    </row>
    <row r="124" spans="1:8" x14ac:dyDescent="0.25">
      <c r="A124" s="9"/>
      <c r="B124" s="9"/>
      <c r="C124" s="9"/>
      <c r="D124" s="18"/>
      <c r="E124" s="9"/>
      <c r="F124" s="53"/>
      <c r="G124" s="53"/>
      <c r="H124" s="9"/>
    </row>
    <row r="125" spans="1:8" x14ac:dyDescent="0.25">
      <c r="A125" s="9"/>
      <c r="B125" s="9"/>
      <c r="C125" s="9"/>
      <c r="D125" s="18"/>
      <c r="E125" s="9"/>
      <c r="F125" s="53"/>
      <c r="G125" s="53"/>
      <c r="H125" s="9"/>
    </row>
    <row r="126" spans="1:8" x14ac:dyDescent="0.25">
      <c r="A126" s="9"/>
      <c r="B126" s="9"/>
      <c r="C126" s="9"/>
      <c r="D126" s="18"/>
      <c r="E126" s="9"/>
      <c r="F126" s="53"/>
      <c r="G126" s="53"/>
      <c r="H126" s="9"/>
    </row>
    <row r="127" spans="1:8" x14ac:dyDescent="0.25">
      <c r="A127" s="9"/>
      <c r="B127" s="9"/>
      <c r="C127" s="9"/>
      <c r="D127" s="18"/>
      <c r="E127" s="9"/>
      <c r="F127" s="53"/>
      <c r="G127" s="53"/>
      <c r="H127" s="9"/>
    </row>
    <row r="128" spans="1:8" x14ac:dyDescent="0.25">
      <c r="A128" s="9"/>
      <c r="B128" s="9"/>
      <c r="C128" s="9"/>
      <c r="D128" s="18"/>
      <c r="E128" s="9"/>
      <c r="F128" s="53"/>
      <c r="G128" s="53"/>
      <c r="H128" s="9"/>
    </row>
    <row r="129" spans="1:8" x14ac:dyDescent="0.25">
      <c r="A129" s="9"/>
      <c r="B129" s="9"/>
      <c r="C129" s="9"/>
      <c r="D129" s="18"/>
      <c r="E129" s="9"/>
      <c r="F129" s="53"/>
      <c r="G129" s="53"/>
      <c r="H129" s="9"/>
    </row>
    <row r="130" spans="1:8" x14ac:dyDescent="0.25">
      <c r="A130" s="9"/>
      <c r="B130" s="9"/>
      <c r="C130" s="9"/>
      <c r="D130" s="18"/>
      <c r="E130" s="9"/>
      <c r="F130" s="53"/>
      <c r="G130" s="53"/>
      <c r="H130" s="9"/>
    </row>
    <row r="131" spans="1:8" x14ac:dyDescent="0.25">
      <c r="A131" s="9"/>
      <c r="B131" s="9"/>
      <c r="C131" s="9"/>
      <c r="D131" s="18"/>
      <c r="E131" s="9"/>
      <c r="F131" s="53"/>
      <c r="G131" s="53"/>
      <c r="H131" s="9"/>
    </row>
    <row r="132" spans="1:8" x14ac:dyDescent="0.25">
      <c r="A132" s="9"/>
      <c r="B132" s="9"/>
      <c r="C132" s="9"/>
      <c r="D132" s="18"/>
      <c r="E132" s="9"/>
      <c r="F132" s="53"/>
      <c r="G132" s="53"/>
      <c r="H132" s="9"/>
    </row>
    <row r="133" spans="1:8" x14ac:dyDescent="0.25">
      <c r="A133" s="9"/>
      <c r="B133" s="9"/>
      <c r="C133" s="9"/>
      <c r="D133" s="18"/>
      <c r="E133" s="9"/>
      <c r="F133" s="53"/>
      <c r="G133" s="53"/>
      <c r="H133" s="9"/>
    </row>
    <row r="134" spans="1:8" x14ac:dyDescent="0.25">
      <c r="A134" s="9"/>
      <c r="B134" s="9"/>
      <c r="C134" s="9"/>
      <c r="D134" s="18"/>
      <c r="E134" s="9"/>
      <c r="F134" s="53"/>
      <c r="G134" s="53"/>
      <c r="H134" s="9"/>
    </row>
    <row r="135" spans="1:8" x14ac:dyDescent="0.25">
      <c r="A135" s="9"/>
      <c r="B135" s="9"/>
      <c r="C135" s="9"/>
      <c r="D135" s="18"/>
      <c r="E135" s="9"/>
      <c r="F135" s="53"/>
      <c r="G135" s="53"/>
      <c r="H135" s="9"/>
    </row>
    <row r="136" spans="1:8" x14ac:dyDescent="0.25">
      <c r="A136" s="9"/>
      <c r="B136" s="9"/>
      <c r="C136" s="9"/>
      <c r="D136" s="18"/>
      <c r="E136" s="9"/>
      <c r="F136" s="53"/>
      <c r="G136" s="53"/>
      <c r="H136" s="9"/>
    </row>
    <row r="137" spans="1:8" x14ac:dyDescent="0.25">
      <c r="A137" s="9"/>
      <c r="B137" s="9"/>
      <c r="C137" s="9"/>
      <c r="D137" s="18"/>
      <c r="E137" s="9"/>
      <c r="F137" s="53"/>
      <c r="G137" s="53"/>
      <c r="H137" s="9"/>
    </row>
    <row r="138" spans="1:8" x14ac:dyDescent="0.25">
      <c r="A138" s="9"/>
      <c r="B138" s="9"/>
      <c r="C138" s="9"/>
      <c r="D138" s="18"/>
      <c r="E138" s="9"/>
      <c r="F138" s="53"/>
      <c r="G138" s="53"/>
      <c r="H138" s="9"/>
    </row>
    <row r="139" spans="1:8" x14ac:dyDescent="0.25">
      <c r="A139" s="9"/>
      <c r="B139" s="9"/>
      <c r="C139" s="9"/>
      <c r="D139" s="18"/>
      <c r="E139" s="9"/>
      <c r="F139" s="53"/>
      <c r="G139" s="53"/>
      <c r="H139" s="9"/>
    </row>
    <row r="140" spans="1:8" x14ac:dyDescent="0.25">
      <c r="A140" s="9"/>
      <c r="B140" s="9"/>
      <c r="C140" s="9"/>
      <c r="D140" s="18"/>
      <c r="E140" s="9"/>
      <c r="F140" s="53"/>
      <c r="G140" s="53"/>
      <c r="H140" s="9"/>
    </row>
    <row r="141" spans="1:8" x14ac:dyDescent="0.25">
      <c r="A141" s="9"/>
      <c r="B141" s="9"/>
      <c r="C141" s="9"/>
      <c r="D141" s="18"/>
      <c r="E141" s="9"/>
      <c r="F141" s="53"/>
      <c r="G141" s="53"/>
      <c r="H141" s="9"/>
    </row>
    <row r="142" spans="1:8" x14ac:dyDescent="0.25">
      <c r="A142" s="9"/>
      <c r="B142" s="9"/>
      <c r="C142" s="9"/>
      <c r="D142" s="18"/>
      <c r="E142" s="9"/>
      <c r="F142" s="53"/>
      <c r="G142" s="53"/>
      <c r="H142" s="9"/>
    </row>
    <row r="143" spans="1:8" x14ac:dyDescent="0.25">
      <c r="A143" s="9"/>
      <c r="B143" s="9"/>
      <c r="C143" s="9"/>
      <c r="D143" s="18"/>
      <c r="E143" s="9"/>
      <c r="F143" s="53"/>
      <c r="G143" s="53"/>
      <c r="H143" s="9"/>
    </row>
    <row r="144" spans="1:8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</sheetData>
  <autoFilter ref="A8:G8" xr:uid="{6AF01402-4383-47A3-9370-37DF42F3184E}">
    <sortState xmlns:xlrd2="http://schemas.microsoft.com/office/spreadsheetml/2017/richdata2" ref="A9:G27">
      <sortCondition ref="E8"/>
    </sortState>
  </autoFilter>
  <mergeCells count="7">
    <mergeCell ref="A22:C22"/>
    <mergeCell ref="E22:G22"/>
    <mergeCell ref="A3:G3"/>
    <mergeCell ref="A4:G4"/>
    <mergeCell ref="A5:G5"/>
    <mergeCell ref="B21:C21"/>
    <mergeCell ref="E21:G21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1402-4383-47A3-9370-37DF42F3184E}">
  <dimension ref="A1:AS170"/>
  <sheetViews>
    <sheetView topLeftCell="A19" workbookViewId="0">
      <selection activeCell="B42" sqref="B42"/>
    </sheetView>
  </sheetViews>
  <sheetFormatPr baseColWidth="10" defaultColWidth="11.42578125" defaultRowHeight="15" x14ac:dyDescent="0.25"/>
  <cols>
    <col min="1" max="1" width="16.28515625" style="10" customWidth="1"/>
    <col min="2" max="2" width="14.85546875" style="10" customWidth="1"/>
    <col min="3" max="3" width="18.85546875" style="10" customWidth="1"/>
    <col min="4" max="4" width="68.7109375" style="19" customWidth="1"/>
    <col min="5" max="5" width="13.5703125" style="10" customWidth="1"/>
    <col min="6" max="6" width="13.140625" style="54" customWidth="1"/>
    <col min="7" max="7" width="18.710937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1342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2">
        <v>45421</v>
      </c>
      <c r="B9" s="32">
        <v>45421</v>
      </c>
      <c r="C9" s="38" t="s">
        <v>2776</v>
      </c>
      <c r="D9" s="38" t="s">
        <v>2777</v>
      </c>
      <c r="E9" s="38">
        <v>1</v>
      </c>
      <c r="F9" s="57">
        <v>12043.2</v>
      </c>
      <c r="G9" s="48">
        <f t="shared" ref="G9:G29" si="0">+E9*F9</f>
        <v>12043.2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2">
        <v>45421</v>
      </c>
      <c r="B10" s="32">
        <v>45421</v>
      </c>
      <c r="C10" s="38" t="s">
        <v>2778</v>
      </c>
      <c r="D10" s="38" t="s">
        <v>2779</v>
      </c>
      <c r="E10" s="38">
        <v>1</v>
      </c>
      <c r="F10" s="57">
        <v>8955.2000000000007</v>
      </c>
      <c r="G10" s="48">
        <f t="shared" si="0"/>
        <v>8955.2000000000007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2">
        <v>45421</v>
      </c>
      <c r="B11" s="32">
        <v>45421</v>
      </c>
      <c r="C11" s="38" t="s">
        <v>2780</v>
      </c>
      <c r="D11" s="38" t="s">
        <v>2781</v>
      </c>
      <c r="E11" s="38">
        <v>1</v>
      </c>
      <c r="F11" s="57">
        <v>4137.92</v>
      </c>
      <c r="G11" s="48">
        <f t="shared" si="0"/>
        <v>4137.92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2">
        <v>45421</v>
      </c>
      <c r="B12" s="32">
        <v>45421</v>
      </c>
      <c r="C12" s="38" t="s">
        <v>2782</v>
      </c>
      <c r="D12" s="38" t="s">
        <v>2783</v>
      </c>
      <c r="E12" s="38">
        <v>1</v>
      </c>
      <c r="F12" s="57">
        <v>7682.94</v>
      </c>
      <c r="G12" s="48">
        <f t="shared" ref="G12:G22" si="1">+E12*F12</f>
        <v>7682.94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2">
        <v>45421</v>
      </c>
      <c r="B13" s="32">
        <v>45421</v>
      </c>
      <c r="C13" s="38" t="s">
        <v>2784</v>
      </c>
      <c r="D13" s="38" t="s">
        <v>2785</v>
      </c>
      <c r="E13" s="38">
        <v>1</v>
      </c>
      <c r="F13" s="57">
        <v>10239.81</v>
      </c>
      <c r="G13" s="48">
        <f t="shared" si="1"/>
        <v>10239.81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2">
        <v>45421</v>
      </c>
      <c r="B14" s="32">
        <v>45421</v>
      </c>
      <c r="C14" s="38" t="s">
        <v>2786</v>
      </c>
      <c r="D14" s="38" t="s">
        <v>2787</v>
      </c>
      <c r="E14" s="38">
        <v>1</v>
      </c>
      <c r="F14" s="57">
        <v>4465.25</v>
      </c>
      <c r="G14" s="48">
        <f t="shared" si="1"/>
        <v>4465.25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3.25" customHeight="1" x14ac:dyDescent="0.25">
      <c r="A15" s="32">
        <v>45421</v>
      </c>
      <c r="B15" s="32">
        <v>45421</v>
      </c>
      <c r="C15" s="38" t="s">
        <v>2788</v>
      </c>
      <c r="D15" s="38" t="s">
        <v>2789</v>
      </c>
      <c r="E15" s="38">
        <v>1</v>
      </c>
      <c r="F15" s="57">
        <v>5922.78</v>
      </c>
      <c r="G15" s="48">
        <f t="shared" si="1"/>
        <v>5922.78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30.75" customHeight="1" x14ac:dyDescent="0.25">
      <c r="A16" s="32">
        <v>45421</v>
      </c>
      <c r="B16" s="32">
        <v>45421</v>
      </c>
      <c r="C16" s="38" t="s">
        <v>2790</v>
      </c>
      <c r="D16" s="38" t="s">
        <v>2791</v>
      </c>
      <c r="E16" s="38">
        <v>1</v>
      </c>
      <c r="F16" s="57">
        <v>6583.62</v>
      </c>
      <c r="G16" s="48">
        <f t="shared" si="1"/>
        <v>6583.62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41.25" customHeight="1" x14ac:dyDescent="0.25">
      <c r="A17" s="32">
        <v>45421</v>
      </c>
      <c r="B17" s="32">
        <v>45421</v>
      </c>
      <c r="C17" s="38" t="s">
        <v>1650</v>
      </c>
      <c r="D17" s="38" t="s">
        <v>1653</v>
      </c>
      <c r="E17" s="38">
        <v>2</v>
      </c>
      <c r="F17" s="57">
        <v>3680.9</v>
      </c>
      <c r="G17" s="48">
        <f t="shared" si="1"/>
        <v>7361.8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43.5" customHeight="1" x14ac:dyDescent="0.25">
      <c r="A18" s="32">
        <v>45421</v>
      </c>
      <c r="B18" s="32">
        <v>45421</v>
      </c>
      <c r="C18" s="38" t="s">
        <v>1651</v>
      </c>
      <c r="D18" s="38" t="s">
        <v>1654</v>
      </c>
      <c r="E18" s="38">
        <v>2</v>
      </c>
      <c r="F18" s="57">
        <v>3680.9</v>
      </c>
      <c r="G18" s="48">
        <f t="shared" si="1"/>
        <v>7361.8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52.5" customHeight="1" x14ac:dyDescent="0.25">
      <c r="A19" s="32">
        <v>45421</v>
      </c>
      <c r="B19" s="32">
        <v>45421</v>
      </c>
      <c r="C19" s="38" t="s">
        <v>1652</v>
      </c>
      <c r="D19" s="38" t="s">
        <v>1814</v>
      </c>
      <c r="E19" s="38">
        <v>1</v>
      </c>
      <c r="F19" s="57">
        <v>3319.72</v>
      </c>
      <c r="G19" s="48">
        <f t="shared" si="1"/>
        <v>3319.72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31.5" customHeight="1" x14ac:dyDescent="0.25">
      <c r="A20" s="32">
        <v>45421</v>
      </c>
      <c r="B20" s="32">
        <v>45421</v>
      </c>
      <c r="C20" s="38" t="s">
        <v>2792</v>
      </c>
      <c r="D20" s="38" t="s">
        <v>2793</v>
      </c>
      <c r="E20" s="38">
        <v>1</v>
      </c>
      <c r="F20" s="57">
        <v>4758.3999999999996</v>
      </c>
      <c r="G20" s="48">
        <f t="shared" si="1"/>
        <v>4758.3999999999996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3.25" customHeight="1" x14ac:dyDescent="0.25">
      <c r="A21" s="32">
        <v>45421</v>
      </c>
      <c r="B21" s="32">
        <v>45421</v>
      </c>
      <c r="C21" s="38" t="s">
        <v>2794</v>
      </c>
      <c r="D21" s="38" t="s">
        <v>2795</v>
      </c>
      <c r="E21" s="38">
        <v>1</v>
      </c>
      <c r="F21" s="57">
        <v>4500.72</v>
      </c>
      <c r="G21" s="48">
        <f t="shared" si="1"/>
        <v>4500.72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43.5" customHeight="1" x14ac:dyDescent="0.25">
      <c r="A22" s="32">
        <v>45421</v>
      </c>
      <c r="B22" s="32">
        <v>45421</v>
      </c>
      <c r="C22" s="38" t="s">
        <v>2796</v>
      </c>
      <c r="D22" s="38" t="s">
        <v>2797</v>
      </c>
      <c r="E22" s="38">
        <v>1</v>
      </c>
      <c r="F22" s="57">
        <v>5531.64</v>
      </c>
      <c r="G22" s="48">
        <f t="shared" si="1"/>
        <v>5531.64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31.5" customHeight="1" x14ac:dyDescent="0.25">
      <c r="A23" s="32">
        <v>45421</v>
      </c>
      <c r="B23" s="32">
        <v>45421</v>
      </c>
      <c r="C23" s="38" t="s">
        <v>1314</v>
      </c>
      <c r="D23" s="38" t="s">
        <v>1315</v>
      </c>
      <c r="E23" s="38">
        <v>1</v>
      </c>
      <c r="F23" s="57">
        <v>8942.2199999999993</v>
      </c>
      <c r="G23" s="48">
        <f t="shared" si="0"/>
        <v>8942.2199999999993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3.25" customHeight="1" x14ac:dyDescent="0.25">
      <c r="A24" s="32">
        <v>45421</v>
      </c>
      <c r="B24" s="32">
        <v>45421</v>
      </c>
      <c r="C24" s="38" t="s">
        <v>2080</v>
      </c>
      <c r="D24" s="38" t="s">
        <v>2081</v>
      </c>
      <c r="E24" s="38">
        <v>1</v>
      </c>
      <c r="F24" s="57">
        <v>7672.92</v>
      </c>
      <c r="G24" s="48">
        <f t="shared" si="0"/>
        <v>7672.92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33.75" customHeight="1" x14ac:dyDescent="0.25">
      <c r="A25" s="32">
        <v>45421</v>
      </c>
      <c r="B25" s="32">
        <v>45421</v>
      </c>
      <c r="C25" s="38" t="s">
        <v>1316</v>
      </c>
      <c r="D25" s="38" t="s">
        <v>1317</v>
      </c>
      <c r="E25" s="38">
        <v>1</v>
      </c>
      <c r="F25" s="57">
        <v>7224.84</v>
      </c>
      <c r="G25" s="48">
        <f t="shared" si="0"/>
        <v>7224.84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3.25" customHeight="1" x14ac:dyDescent="0.25">
      <c r="A26" s="32">
        <v>45421</v>
      </c>
      <c r="B26" s="32">
        <v>45421</v>
      </c>
      <c r="C26" s="38" t="s">
        <v>2082</v>
      </c>
      <c r="D26" s="38" t="s">
        <v>2083</v>
      </c>
      <c r="E26" s="38">
        <v>1</v>
      </c>
      <c r="F26" s="57">
        <v>7672.92</v>
      </c>
      <c r="G26" s="48">
        <f t="shared" si="0"/>
        <v>7672.92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3.25" customHeight="1" x14ac:dyDescent="0.25">
      <c r="A27" s="32">
        <v>45421</v>
      </c>
      <c r="B27" s="32">
        <v>45421</v>
      </c>
      <c r="C27" s="38" t="s">
        <v>1318</v>
      </c>
      <c r="D27" s="38" t="s">
        <v>1319</v>
      </c>
      <c r="E27" s="38">
        <v>1</v>
      </c>
      <c r="F27" s="57">
        <v>6928.74</v>
      </c>
      <c r="G27" s="48">
        <f t="shared" si="0"/>
        <v>6928.74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3.25" customHeight="1" x14ac:dyDescent="0.25">
      <c r="A28" s="32">
        <v>45421</v>
      </c>
      <c r="B28" s="32">
        <v>45421</v>
      </c>
      <c r="C28" s="38" t="s">
        <v>1320</v>
      </c>
      <c r="D28" s="38" t="s">
        <v>1321</v>
      </c>
      <c r="E28" s="38">
        <v>1</v>
      </c>
      <c r="F28" s="57">
        <v>3908.52</v>
      </c>
      <c r="G28" s="48">
        <f t="shared" si="0"/>
        <v>3908.52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31.5" customHeight="1" x14ac:dyDescent="0.25">
      <c r="A29" s="32">
        <v>45421</v>
      </c>
      <c r="B29" s="32">
        <v>45421</v>
      </c>
      <c r="C29" s="38" t="s">
        <v>2798</v>
      </c>
      <c r="D29" s="38" t="s">
        <v>2180</v>
      </c>
      <c r="E29" s="38">
        <v>1</v>
      </c>
      <c r="F29" s="57">
        <v>7472.96</v>
      </c>
      <c r="G29" s="48">
        <f t="shared" si="0"/>
        <v>7472.96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3"/>
      <c r="B30" s="4"/>
      <c r="C30" s="4"/>
      <c r="D30" s="15"/>
      <c r="E30" s="4"/>
      <c r="F30" s="49" t="s">
        <v>21</v>
      </c>
      <c r="G30" s="50">
        <f>SUM(G9:G29)</f>
        <v>142687.91999999998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3"/>
      <c r="B31" s="4"/>
      <c r="C31" s="4"/>
      <c r="D31" s="8"/>
      <c r="E31" s="5"/>
      <c r="F31" s="51"/>
      <c r="G31" s="5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9" customHeight="1" x14ac:dyDescent="0.25">
      <c r="A32" s="3"/>
      <c r="B32" s="4"/>
      <c r="C32" s="4"/>
      <c r="D32" s="8"/>
      <c r="E32" s="5"/>
      <c r="F32" s="51"/>
      <c r="G32" s="5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idden="1" x14ac:dyDescent="0.25">
      <c r="A33" s="3"/>
      <c r="B33" s="4"/>
      <c r="C33" s="4"/>
      <c r="D33" s="8"/>
      <c r="E33" s="5"/>
      <c r="F33" s="51"/>
      <c r="G33" s="5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idden="1" x14ac:dyDescent="0.25">
      <c r="A34" s="3"/>
      <c r="B34" s="3"/>
      <c r="C34" s="3"/>
      <c r="D34" s="7"/>
      <c r="E34" s="6"/>
      <c r="F34" s="52"/>
      <c r="G34" s="52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37"/>
      <c r="B35" s="6"/>
      <c r="C35" s="6"/>
      <c r="D35" s="7"/>
      <c r="E35" s="6"/>
      <c r="F35" s="52"/>
      <c r="G35" s="52"/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5" customHeight="1" x14ac:dyDescent="0.25">
      <c r="A36" s="6"/>
      <c r="B36" s="69"/>
      <c r="C36" s="69"/>
      <c r="D36" s="15"/>
      <c r="E36" s="70"/>
      <c r="F36" s="70"/>
      <c r="G36" s="70"/>
      <c r="H36" s="11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9.5" customHeight="1" x14ac:dyDescent="0.25">
      <c r="A37" s="67" t="s">
        <v>2799</v>
      </c>
      <c r="B37" s="67"/>
      <c r="C37" s="67"/>
      <c r="D37" s="17"/>
      <c r="E37" s="67" t="s">
        <v>2177</v>
      </c>
      <c r="F37" s="67"/>
      <c r="G37" s="67"/>
      <c r="H37" s="1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6"/>
      <c r="B38" s="6"/>
      <c r="C38" s="6"/>
      <c r="D38" s="7"/>
      <c r="E38" s="6"/>
      <c r="F38" s="52"/>
      <c r="G38" s="5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53"/>
      <c r="G39" s="53"/>
      <c r="H39" s="1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53"/>
      <c r="G40" s="5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53"/>
      <c r="G42" s="5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53"/>
      <c r="G43" s="5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53"/>
      <c r="G44" s="5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53"/>
      <c r="G45" s="5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53"/>
      <c r="G46" s="5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53"/>
      <c r="G47" s="5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53"/>
      <c r="G48" s="5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53"/>
      <c r="G49" s="5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53"/>
      <c r="G50" s="5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53"/>
      <c r="G51" s="53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53"/>
      <c r="G52" s="5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53"/>
      <c r="G53" s="53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53"/>
      <c r="G54" s="5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53"/>
      <c r="G55" s="5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9"/>
      <c r="F56" s="53"/>
      <c r="G56" s="5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9"/>
      <c r="F57" s="53"/>
      <c r="G57" s="53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9"/>
      <c r="B58" s="9"/>
      <c r="C58" s="9"/>
      <c r="D58" s="18"/>
      <c r="E58" s="9"/>
      <c r="F58" s="53"/>
      <c r="G58" s="53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9"/>
      <c r="B59" s="9"/>
      <c r="C59" s="9"/>
      <c r="D59" s="18"/>
      <c r="E59" s="9"/>
      <c r="F59" s="53"/>
      <c r="G59" s="53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9"/>
      <c r="B60" s="9"/>
      <c r="C60" s="9"/>
      <c r="D60" s="18"/>
      <c r="E60" s="9"/>
      <c r="F60" s="53"/>
      <c r="G60" s="53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9"/>
      <c r="B61" s="9"/>
      <c r="C61" s="9"/>
      <c r="D61" s="18"/>
      <c r="E61" s="9"/>
      <c r="F61" s="53"/>
      <c r="G61" s="53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9"/>
      <c r="B62" s="9"/>
      <c r="C62" s="9"/>
      <c r="D62" s="18"/>
      <c r="E62" s="9"/>
      <c r="F62" s="53"/>
      <c r="G62" s="53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9"/>
      <c r="B63" s="9"/>
      <c r="C63" s="9"/>
      <c r="D63" s="18"/>
      <c r="E63" s="9"/>
      <c r="F63" s="53"/>
      <c r="G63" s="53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9"/>
      <c r="B64" s="9"/>
      <c r="C64" s="9"/>
      <c r="D64" s="18"/>
      <c r="E64" s="9"/>
      <c r="F64" s="53"/>
      <c r="G64" s="53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8" x14ac:dyDescent="0.25">
      <c r="A65" s="9"/>
      <c r="B65" s="9"/>
      <c r="C65" s="9"/>
      <c r="D65" s="18"/>
      <c r="E65" s="9"/>
      <c r="F65" s="53"/>
      <c r="G65" s="53"/>
      <c r="H65" s="9"/>
    </row>
    <row r="66" spans="1:8" x14ac:dyDescent="0.25">
      <c r="A66" s="9"/>
      <c r="B66" s="9"/>
      <c r="C66" s="9"/>
      <c r="D66" s="18"/>
      <c r="E66" s="9"/>
      <c r="F66" s="53"/>
      <c r="G66" s="53"/>
      <c r="H66" s="9"/>
    </row>
    <row r="67" spans="1:8" x14ac:dyDescent="0.25">
      <c r="A67" s="9"/>
      <c r="B67" s="9"/>
      <c r="C67" s="9"/>
      <c r="D67" s="18"/>
      <c r="E67" s="9"/>
      <c r="F67" s="53"/>
      <c r="G67" s="53"/>
      <c r="H67" s="9"/>
    </row>
    <row r="68" spans="1:8" x14ac:dyDescent="0.25">
      <c r="A68" s="9"/>
      <c r="B68" s="9"/>
      <c r="C68" s="9"/>
      <c r="D68" s="18"/>
      <c r="E68" s="9"/>
      <c r="F68" s="53"/>
      <c r="G68" s="53"/>
      <c r="H68" s="9"/>
    </row>
    <row r="69" spans="1:8" x14ac:dyDescent="0.25">
      <c r="A69" s="9"/>
      <c r="B69" s="9"/>
      <c r="C69" s="9"/>
      <c r="D69" s="18"/>
      <c r="E69" s="9"/>
      <c r="F69" s="53"/>
      <c r="G69" s="53"/>
      <c r="H69" s="9"/>
    </row>
    <row r="70" spans="1:8" x14ac:dyDescent="0.25">
      <c r="A70" s="9"/>
      <c r="B70" s="9"/>
      <c r="C70" s="9"/>
      <c r="D70" s="18"/>
      <c r="E70" s="9"/>
      <c r="F70" s="53"/>
      <c r="G70" s="53"/>
      <c r="H70" s="9"/>
    </row>
    <row r="71" spans="1:8" x14ac:dyDescent="0.25">
      <c r="A71" s="9"/>
      <c r="B71" s="9"/>
      <c r="C71" s="9"/>
      <c r="D71" s="18"/>
      <c r="E71" s="9"/>
      <c r="F71" s="53"/>
      <c r="G71" s="53"/>
      <c r="H71" s="9"/>
    </row>
    <row r="72" spans="1:8" x14ac:dyDescent="0.25">
      <c r="A72" s="9"/>
      <c r="B72" s="9"/>
      <c r="C72" s="9"/>
      <c r="D72" s="18"/>
      <c r="E72" s="9"/>
      <c r="F72" s="53"/>
      <c r="G72" s="53"/>
      <c r="H72" s="9"/>
    </row>
    <row r="73" spans="1:8" x14ac:dyDescent="0.25">
      <c r="A73" s="9"/>
      <c r="B73" s="9"/>
      <c r="C73" s="9"/>
      <c r="D73" s="18"/>
      <c r="E73" s="9"/>
      <c r="F73" s="53"/>
      <c r="G73" s="53"/>
      <c r="H73" s="9"/>
    </row>
    <row r="74" spans="1:8" x14ac:dyDescent="0.25">
      <c r="A74" s="9"/>
      <c r="B74" s="9"/>
      <c r="C74" s="9"/>
      <c r="D74" s="18"/>
      <c r="E74" s="9"/>
      <c r="F74" s="53"/>
      <c r="G74" s="53"/>
      <c r="H74" s="9"/>
    </row>
    <row r="75" spans="1:8" x14ac:dyDescent="0.25">
      <c r="A75" s="9"/>
      <c r="B75" s="9"/>
      <c r="C75" s="9"/>
      <c r="D75" s="18"/>
      <c r="E75" s="9"/>
      <c r="F75" s="53"/>
      <c r="G75" s="53"/>
      <c r="H75" s="9"/>
    </row>
    <row r="76" spans="1:8" x14ac:dyDescent="0.25">
      <c r="A76" s="9"/>
      <c r="B76" s="9"/>
      <c r="C76" s="9"/>
      <c r="D76" s="18"/>
      <c r="E76" s="9"/>
      <c r="F76" s="53"/>
      <c r="G76" s="53"/>
      <c r="H76" s="9"/>
    </row>
    <row r="77" spans="1:8" x14ac:dyDescent="0.25">
      <c r="A77" s="9"/>
      <c r="B77" s="9"/>
      <c r="C77" s="9"/>
      <c r="D77" s="18"/>
      <c r="E77" s="9"/>
      <c r="F77" s="53"/>
      <c r="G77" s="53"/>
      <c r="H77" s="9"/>
    </row>
    <row r="78" spans="1:8" x14ac:dyDescent="0.25">
      <c r="A78" s="9"/>
      <c r="B78" s="9"/>
      <c r="C78" s="9"/>
      <c r="D78" s="18"/>
      <c r="E78" s="9"/>
      <c r="F78" s="53"/>
      <c r="G78" s="53"/>
      <c r="H78" s="9"/>
    </row>
    <row r="79" spans="1:8" x14ac:dyDescent="0.25">
      <c r="A79" s="9"/>
      <c r="B79" s="9"/>
      <c r="C79" s="9"/>
      <c r="D79" s="18"/>
      <c r="E79" s="9"/>
      <c r="F79" s="53"/>
      <c r="G79" s="53"/>
      <c r="H79" s="9"/>
    </row>
    <row r="80" spans="1:8" x14ac:dyDescent="0.25">
      <c r="A80" s="9"/>
      <c r="B80" s="9"/>
      <c r="C80" s="9"/>
      <c r="D80" s="18"/>
      <c r="E80" s="9"/>
      <c r="F80" s="53"/>
      <c r="G80" s="53"/>
      <c r="H80" s="9"/>
    </row>
    <row r="81" spans="1:8" x14ac:dyDescent="0.25">
      <c r="A81" s="9"/>
      <c r="B81" s="9"/>
      <c r="C81" s="9"/>
      <c r="D81" s="18"/>
      <c r="E81" s="9"/>
      <c r="F81" s="53"/>
      <c r="G81" s="53"/>
      <c r="H81" s="9"/>
    </row>
    <row r="82" spans="1:8" x14ac:dyDescent="0.25">
      <c r="A82" s="9"/>
      <c r="B82" s="9"/>
      <c r="C82" s="9"/>
      <c r="D82" s="18"/>
      <c r="E82" s="9"/>
      <c r="F82" s="53"/>
      <c r="G82" s="53"/>
      <c r="H82" s="9"/>
    </row>
    <row r="83" spans="1:8" x14ac:dyDescent="0.25">
      <c r="A83" s="9"/>
      <c r="B83" s="9"/>
      <c r="C83" s="9"/>
      <c r="D83" s="18"/>
      <c r="E83" s="9"/>
      <c r="F83" s="53"/>
      <c r="G83" s="53"/>
      <c r="H83" s="9"/>
    </row>
    <row r="84" spans="1:8" x14ac:dyDescent="0.25">
      <c r="A84" s="9"/>
      <c r="B84" s="9"/>
      <c r="C84" s="9"/>
      <c r="D84" s="18"/>
      <c r="E84" s="9"/>
      <c r="F84" s="53"/>
      <c r="G84" s="53"/>
      <c r="H84" s="9"/>
    </row>
    <row r="85" spans="1:8" x14ac:dyDescent="0.25">
      <c r="A85" s="9"/>
      <c r="B85" s="9"/>
      <c r="C85" s="9"/>
      <c r="D85" s="18"/>
      <c r="E85" s="9"/>
      <c r="F85" s="53"/>
      <c r="G85" s="53"/>
      <c r="H85" s="9"/>
    </row>
    <row r="86" spans="1:8" x14ac:dyDescent="0.25">
      <c r="A86" s="9"/>
      <c r="B86" s="9"/>
      <c r="C86" s="9"/>
      <c r="D86" s="18"/>
      <c r="E86" s="9"/>
      <c r="F86" s="53"/>
      <c r="G86" s="53"/>
      <c r="H86" s="9"/>
    </row>
    <row r="87" spans="1:8" x14ac:dyDescent="0.25">
      <c r="A87" s="9"/>
      <c r="B87" s="9"/>
      <c r="C87" s="9"/>
      <c r="D87" s="18"/>
      <c r="E87" s="9"/>
      <c r="F87" s="53"/>
      <c r="G87" s="53"/>
      <c r="H87" s="9"/>
    </row>
    <row r="88" spans="1:8" x14ac:dyDescent="0.25">
      <c r="A88" s="9"/>
      <c r="B88" s="9"/>
      <c r="C88" s="9"/>
      <c r="D88" s="18"/>
      <c r="E88" s="9"/>
      <c r="F88" s="53"/>
      <c r="G88" s="53"/>
      <c r="H88" s="9"/>
    </row>
    <row r="89" spans="1:8" x14ac:dyDescent="0.25">
      <c r="A89" s="9"/>
      <c r="B89" s="9"/>
      <c r="C89" s="9"/>
      <c r="D89" s="18"/>
      <c r="E89" s="9"/>
      <c r="F89" s="53"/>
      <c r="G89" s="53"/>
      <c r="H89" s="9"/>
    </row>
    <row r="90" spans="1:8" x14ac:dyDescent="0.25">
      <c r="A90" s="9"/>
      <c r="B90" s="9"/>
      <c r="C90" s="9"/>
      <c r="D90" s="18"/>
      <c r="E90" s="9"/>
      <c r="F90" s="53"/>
      <c r="G90" s="53"/>
      <c r="H90" s="9"/>
    </row>
    <row r="91" spans="1:8" x14ac:dyDescent="0.25">
      <c r="A91" s="9"/>
      <c r="B91" s="9"/>
      <c r="C91" s="9"/>
      <c r="D91" s="18"/>
      <c r="E91" s="9"/>
      <c r="F91" s="53"/>
      <c r="G91" s="53"/>
      <c r="H91" s="9"/>
    </row>
    <row r="92" spans="1:8" x14ac:dyDescent="0.25">
      <c r="A92" s="9"/>
      <c r="B92" s="9"/>
      <c r="C92" s="9"/>
      <c r="D92" s="18"/>
      <c r="E92" s="9"/>
      <c r="F92" s="53"/>
      <c r="G92" s="53"/>
      <c r="H92" s="9"/>
    </row>
    <row r="93" spans="1:8" x14ac:dyDescent="0.25">
      <c r="A93" s="9"/>
      <c r="B93" s="9"/>
      <c r="C93" s="9"/>
      <c r="D93" s="18"/>
      <c r="E93" s="9"/>
      <c r="F93" s="53"/>
      <c r="G93" s="53"/>
      <c r="H93" s="9"/>
    </row>
    <row r="94" spans="1:8" x14ac:dyDescent="0.25">
      <c r="A94" s="9"/>
      <c r="B94" s="9"/>
      <c r="C94" s="9"/>
      <c r="D94" s="18"/>
      <c r="E94" s="9"/>
      <c r="F94" s="53"/>
      <c r="G94" s="53"/>
      <c r="H94" s="9"/>
    </row>
    <row r="95" spans="1:8" x14ac:dyDescent="0.25">
      <c r="A95" s="9"/>
      <c r="B95" s="9"/>
      <c r="C95" s="9"/>
      <c r="D95" s="18"/>
      <c r="E95" s="9"/>
      <c r="F95" s="53"/>
      <c r="G95" s="53"/>
      <c r="H95" s="9"/>
    </row>
    <row r="96" spans="1:8" x14ac:dyDescent="0.25">
      <c r="A96" s="9"/>
      <c r="B96" s="9"/>
      <c r="C96" s="9"/>
      <c r="D96" s="18"/>
      <c r="E96" s="9"/>
      <c r="F96" s="53"/>
      <c r="G96" s="53"/>
      <c r="H96" s="9"/>
    </row>
    <row r="97" spans="1:8" x14ac:dyDescent="0.25">
      <c r="A97" s="9"/>
      <c r="B97" s="9"/>
      <c r="C97" s="9"/>
      <c r="D97" s="18"/>
      <c r="E97" s="9"/>
      <c r="F97" s="53"/>
      <c r="G97" s="53"/>
      <c r="H97" s="9"/>
    </row>
    <row r="98" spans="1:8" x14ac:dyDescent="0.25">
      <c r="A98" s="9"/>
      <c r="B98" s="9"/>
      <c r="C98" s="9"/>
      <c r="D98" s="18"/>
      <c r="E98" s="9"/>
      <c r="F98" s="53"/>
      <c r="G98" s="53"/>
      <c r="H98" s="9"/>
    </row>
    <row r="99" spans="1:8" x14ac:dyDescent="0.25">
      <c r="A99" s="9"/>
      <c r="B99" s="9"/>
      <c r="C99" s="9"/>
      <c r="D99" s="18"/>
      <c r="E99" s="9"/>
      <c r="F99" s="53"/>
      <c r="G99" s="53"/>
      <c r="H99" s="9"/>
    </row>
    <row r="100" spans="1:8" x14ac:dyDescent="0.25">
      <c r="A100" s="9"/>
      <c r="B100" s="9"/>
      <c r="C100" s="9"/>
      <c r="D100" s="18"/>
      <c r="E100" s="9"/>
      <c r="F100" s="53"/>
      <c r="G100" s="53"/>
      <c r="H100" s="9"/>
    </row>
    <row r="101" spans="1:8" x14ac:dyDescent="0.25">
      <c r="A101" s="9"/>
      <c r="B101" s="9"/>
      <c r="C101" s="9"/>
      <c r="D101" s="18"/>
      <c r="E101" s="9"/>
      <c r="F101" s="53"/>
      <c r="G101" s="53"/>
      <c r="H101" s="9"/>
    </row>
    <row r="102" spans="1:8" x14ac:dyDescent="0.25">
      <c r="A102" s="9"/>
      <c r="B102" s="9"/>
      <c r="C102" s="9"/>
      <c r="D102" s="18"/>
      <c r="E102" s="9"/>
      <c r="F102" s="53"/>
      <c r="G102" s="53"/>
      <c r="H102" s="9"/>
    </row>
    <row r="103" spans="1:8" x14ac:dyDescent="0.25">
      <c r="A103" s="9"/>
      <c r="B103" s="9"/>
      <c r="C103" s="9"/>
      <c r="D103" s="18"/>
      <c r="E103" s="9"/>
      <c r="F103" s="53"/>
      <c r="G103" s="53"/>
      <c r="H103" s="9"/>
    </row>
    <row r="104" spans="1:8" x14ac:dyDescent="0.25">
      <c r="A104" s="9"/>
      <c r="B104" s="9"/>
      <c r="C104" s="9"/>
      <c r="D104" s="18"/>
      <c r="E104" s="9"/>
      <c r="F104" s="53"/>
      <c r="G104" s="53"/>
      <c r="H104" s="9"/>
    </row>
    <row r="105" spans="1:8" x14ac:dyDescent="0.25">
      <c r="A105" s="9"/>
      <c r="B105" s="9"/>
      <c r="C105" s="9"/>
      <c r="D105" s="18"/>
      <c r="E105" s="9"/>
      <c r="F105" s="53"/>
      <c r="G105" s="53"/>
      <c r="H105" s="9"/>
    </row>
    <row r="106" spans="1:8" x14ac:dyDescent="0.25">
      <c r="A106" s="9"/>
      <c r="B106" s="9"/>
      <c r="C106" s="9"/>
      <c r="D106" s="18"/>
      <c r="E106" s="9"/>
      <c r="F106" s="53"/>
      <c r="G106" s="53"/>
      <c r="H106" s="9"/>
    </row>
    <row r="107" spans="1:8" x14ac:dyDescent="0.25">
      <c r="A107" s="9"/>
      <c r="B107" s="9"/>
      <c r="C107" s="9"/>
      <c r="D107" s="18"/>
      <c r="E107" s="9"/>
      <c r="F107" s="53"/>
      <c r="G107" s="53"/>
      <c r="H107" s="9"/>
    </row>
    <row r="108" spans="1:8" x14ac:dyDescent="0.25">
      <c r="A108" s="9"/>
      <c r="B108" s="9"/>
      <c r="C108" s="9"/>
      <c r="D108" s="18"/>
      <c r="E108" s="9"/>
      <c r="F108" s="53"/>
      <c r="G108" s="53"/>
      <c r="H108" s="9"/>
    </row>
    <row r="109" spans="1:8" x14ac:dyDescent="0.25">
      <c r="A109" s="9"/>
      <c r="B109" s="9"/>
      <c r="C109" s="9"/>
      <c r="D109" s="18"/>
      <c r="E109" s="9"/>
      <c r="F109" s="53"/>
      <c r="G109" s="53"/>
      <c r="H109" s="9"/>
    </row>
    <row r="110" spans="1:8" x14ac:dyDescent="0.25">
      <c r="A110" s="9"/>
      <c r="B110" s="9"/>
      <c r="C110" s="9"/>
      <c r="D110" s="18"/>
      <c r="E110" s="9"/>
      <c r="F110" s="53"/>
      <c r="G110" s="53"/>
      <c r="H110" s="9"/>
    </row>
    <row r="111" spans="1:8" x14ac:dyDescent="0.25">
      <c r="A111" s="9"/>
      <c r="B111" s="9"/>
      <c r="C111" s="9"/>
      <c r="D111" s="18"/>
      <c r="E111" s="9"/>
      <c r="F111" s="53"/>
      <c r="G111" s="53"/>
      <c r="H111" s="9"/>
    </row>
    <row r="112" spans="1:8" x14ac:dyDescent="0.25">
      <c r="A112" s="9"/>
      <c r="B112" s="9"/>
      <c r="C112" s="9"/>
      <c r="D112" s="18"/>
      <c r="E112" s="9"/>
      <c r="F112" s="53"/>
      <c r="G112" s="53"/>
      <c r="H112" s="9"/>
    </row>
    <row r="113" spans="1:8" x14ac:dyDescent="0.25">
      <c r="A113" s="9"/>
      <c r="B113" s="9"/>
      <c r="C113" s="9"/>
      <c r="D113" s="18"/>
      <c r="E113" s="9"/>
      <c r="F113" s="53"/>
      <c r="G113" s="53"/>
      <c r="H113" s="9"/>
    </row>
    <row r="114" spans="1:8" x14ac:dyDescent="0.25">
      <c r="A114" s="9"/>
      <c r="B114" s="9"/>
      <c r="C114" s="9"/>
      <c r="D114" s="18"/>
      <c r="E114" s="9"/>
      <c r="F114" s="53"/>
      <c r="G114" s="53"/>
      <c r="H114" s="9"/>
    </row>
    <row r="115" spans="1:8" x14ac:dyDescent="0.25">
      <c r="A115" s="9"/>
      <c r="B115" s="9"/>
      <c r="C115" s="9"/>
      <c r="D115" s="18"/>
      <c r="E115" s="9"/>
      <c r="F115" s="53"/>
      <c r="G115" s="53"/>
      <c r="H115" s="9"/>
    </row>
    <row r="116" spans="1:8" x14ac:dyDescent="0.25">
      <c r="A116" s="9"/>
      <c r="B116" s="9"/>
      <c r="C116" s="9"/>
      <c r="D116" s="18"/>
      <c r="E116" s="9"/>
      <c r="F116" s="53"/>
      <c r="G116" s="53"/>
      <c r="H116" s="9"/>
    </row>
    <row r="117" spans="1:8" x14ac:dyDescent="0.25">
      <c r="A117" s="9"/>
      <c r="B117" s="9"/>
      <c r="C117" s="9"/>
      <c r="D117" s="18"/>
      <c r="E117" s="9"/>
      <c r="F117" s="53"/>
      <c r="G117" s="53"/>
      <c r="H117" s="9"/>
    </row>
    <row r="118" spans="1:8" x14ac:dyDescent="0.25">
      <c r="A118" s="9"/>
      <c r="B118" s="9"/>
      <c r="C118" s="9"/>
      <c r="D118" s="18"/>
      <c r="E118" s="9"/>
      <c r="F118" s="53"/>
      <c r="G118" s="53"/>
      <c r="H118" s="9"/>
    </row>
    <row r="119" spans="1:8" x14ac:dyDescent="0.25">
      <c r="A119" s="9"/>
      <c r="B119" s="9"/>
      <c r="C119" s="9"/>
      <c r="D119" s="18"/>
      <c r="E119" s="9"/>
      <c r="F119" s="53"/>
      <c r="G119" s="53"/>
      <c r="H119" s="9"/>
    </row>
    <row r="120" spans="1:8" x14ac:dyDescent="0.25">
      <c r="A120" s="9"/>
      <c r="B120" s="9"/>
      <c r="C120" s="9"/>
      <c r="D120" s="18"/>
      <c r="E120" s="9"/>
      <c r="F120" s="53"/>
      <c r="G120" s="53"/>
      <c r="H120" s="9"/>
    </row>
    <row r="121" spans="1:8" x14ac:dyDescent="0.25">
      <c r="A121" s="9"/>
      <c r="B121" s="9"/>
      <c r="C121" s="9"/>
      <c r="D121" s="18"/>
      <c r="E121" s="9"/>
      <c r="F121" s="53"/>
      <c r="G121" s="53"/>
      <c r="H121" s="9"/>
    </row>
    <row r="122" spans="1:8" x14ac:dyDescent="0.25">
      <c r="A122" s="9"/>
      <c r="B122" s="9"/>
      <c r="C122" s="9"/>
      <c r="D122" s="18"/>
      <c r="E122" s="9"/>
      <c r="F122" s="53"/>
      <c r="G122" s="53"/>
      <c r="H122" s="9"/>
    </row>
    <row r="123" spans="1:8" x14ac:dyDescent="0.25">
      <c r="A123" s="9"/>
      <c r="B123" s="9"/>
      <c r="C123" s="9"/>
      <c r="D123" s="18"/>
      <c r="E123" s="9"/>
      <c r="F123" s="53"/>
      <c r="G123" s="53"/>
      <c r="H123" s="9"/>
    </row>
    <row r="124" spans="1:8" x14ac:dyDescent="0.25">
      <c r="A124" s="9"/>
      <c r="B124" s="9"/>
      <c r="C124" s="9"/>
      <c r="D124" s="18"/>
      <c r="E124" s="9"/>
      <c r="F124" s="53"/>
      <c r="G124" s="53"/>
      <c r="H124" s="9"/>
    </row>
    <row r="125" spans="1:8" x14ac:dyDescent="0.25">
      <c r="A125" s="9"/>
      <c r="B125" s="9"/>
      <c r="C125" s="9"/>
      <c r="D125" s="18"/>
      <c r="E125" s="9"/>
      <c r="F125" s="53"/>
      <c r="G125" s="53"/>
      <c r="H125" s="9"/>
    </row>
    <row r="126" spans="1:8" x14ac:dyDescent="0.25">
      <c r="A126" s="9"/>
      <c r="B126" s="9"/>
      <c r="C126" s="9"/>
      <c r="D126" s="18"/>
      <c r="E126" s="9"/>
      <c r="F126" s="53"/>
      <c r="G126" s="53"/>
      <c r="H126" s="9"/>
    </row>
    <row r="127" spans="1:8" x14ac:dyDescent="0.25">
      <c r="A127" s="9"/>
      <c r="B127" s="9"/>
      <c r="C127" s="9"/>
      <c r="D127" s="18"/>
      <c r="E127" s="9"/>
      <c r="F127" s="53"/>
      <c r="G127" s="53"/>
      <c r="H127" s="9"/>
    </row>
    <row r="128" spans="1:8" x14ac:dyDescent="0.25">
      <c r="A128" s="9"/>
      <c r="B128" s="9"/>
      <c r="C128" s="9"/>
      <c r="D128" s="18"/>
      <c r="E128" s="9"/>
      <c r="F128" s="53"/>
      <c r="G128" s="53"/>
      <c r="H128" s="9"/>
    </row>
    <row r="129" spans="1:8" x14ac:dyDescent="0.25">
      <c r="A129" s="9"/>
      <c r="B129" s="9"/>
      <c r="C129" s="9"/>
      <c r="D129" s="18"/>
      <c r="E129" s="9"/>
      <c r="F129" s="53"/>
      <c r="G129" s="53"/>
      <c r="H129" s="9"/>
    </row>
    <row r="130" spans="1:8" x14ac:dyDescent="0.25">
      <c r="A130" s="9"/>
      <c r="B130" s="9"/>
      <c r="C130" s="9"/>
      <c r="D130" s="18"/>
      <c r="E130" s="9"/>
      <c r="F130" s="53"/>
      <c r="G130" s="53"/>
      <c r="H130" s="9"/>
    </row>
    <row r="131" spans="1:8" x14ac:dyDescent="0.25">
      <c r="A131" s="9"/>
      <c r="B131" s="9"/>
      <c r="C131" s="9"/>
      <c r="D131" s="18"/>
      <c r="E131" s="9"/>
      <c r="F131" s="53"/>
      <c r="G131" s="53"/>
      <c r="H131" s="9"/>
    </row>
    <row r="132" spans="1:8" x14ac:dyDescent="0.25">
      <c r="A132" s="9"/>
      <c r="B132" s="9"/>
      <c r="C132" s="9"/>
      <c r="D132" s="18"/>
      <c r="E132" s="9"/>
      <c r="F132" s="53"/>
      <c r="G132" s="53"/>
      <c r="H132" s="9"/>
    </row>
    <row r="133" spans="1:8" x14ac:dyDescent="0.25">
      <c r="A133" s="9"/>
      <c r="B133" s="9"/>
      <c r="C133" s="9"/>
      <c r="D133" s="18"/>
      <c r="E133" s="9"/>
      <c r="F133" s="53"/>
      <c r="G133" s="53"/>
      <c r="H133" s="9"/>
    </row>
    <row r="134" spans="1:8" x14ac:dyDescent="0.25">
      <c r="A134" s="9"/>
      <c r="B134" s="9"/>
      <c r="C134" s="9"/>
      <c r="D134" s="18"/>
      <c r="E134" s="9"/>
      <c r="F134" s="53"/>
      <c r="G134" s="53"/>
      <c r="H134" s="9"/>
    </row>
    <row r="135" spans="1:8" x14ac:dyDescent="0.25">
      <c r="A135" s="9"/>
      <c r="B135" s="9"/>
      <c r="C135" s="9"/>
      <c r="D135" s="18"/>
      <c r="E135" s="9"/>
      <c r="F135" s="53"/>
      <c r="G135" s="53"/>
      <c r="H135" s="9"/>
    </row>
    <row r="136" spans="1:8" x14ac:dyDescent="0.25">
      <c r="A136" s="9"/>
      <c r="B136" s="9"/>
      <c r="C136" s="9"/>
      <c r="D136" s="18"/>
      <c r="E136" s="9"/>
      <c r="F136" s="53"/>
      <c r="G136" s="53"/>
      <c r="H136" s="9"/>
    </row>
    <row r="137" spans="1:8" x14ac:dyDescent="0.25">
      <c r="A137" s="9"/>
      <c r="B137" s="9"/>
      <c r="C137" s="9"/>
      <c r="D137" s="18"/>
      <c r="E137" s="9"/>
      <c r="F137" s="53"/>
      <c r="G137" s="53"/>
      <c r="H137" s="9"/>
    </row>
    <row r="138" spans="1:8" x14ac:dyDescent="0.25">
      <c r="A138" s="9"/>
      <c r="B138" s="9"/>
      <c r="C138" s="9"/>
      <c r="D138" s="18"/>
      <c r="E138" s="9"/>
      <c r="F138" s="53"/>
      <c r="G138" s="53"/>
      <c r="H138" s="9"/>
    </row>
    <row r="139" spans="1:8" x14ac:dyDescent="0.25">
      <c r="A139" s="9"/>
      <c r="B139" s="9"/>
      <c r="C139" s="9"/>
      <c r="D139" s="18"/>
      <c r="E139" s="9"/>
      <c r="F139" s="53"/>
      <c r="G139" s="53"/>
      <c r="H139" s="9"/>
    </row>
    <row r="140" spans="1:8" x14ac:dyDescent="0.25">
      <c r="A140" s="9"/>
      <c r="B140" s="9"/>
      <c r="C140" s="9"/>
      <c r="D140" s="18"/>
      <c r="E140" s="9"/>
      <c r="F140" s="53"/>
      <c r="G140" s="53"/>
      <c r="H140" s="9"/>
    </row>
    <row r="141" spans="1:8" x14ac:dyDescent="0.25">
      <c r="A141" s="9"/>
      <c r="B141" s="9"/>
      <c r="C141" s="9"/>
      <c r="D141" s="18"/>
      <c r="E141" s="9"/>
      <c r="F141" s="53"/>
      <c r="G141" s="53"/>
      <c r="H141" s="9"/>
    </row>
    <row r="142" spans="1:8" x14ac:dyDescent="0.25">
      <c r="A142" s="9"/>
      <c r="B142" s="9"/>
      <c r="C142" s="9"/>
      <c r="D142" s="18"/>
      <c r="E142" s="9"/>
      <c r="F142" s="53"/>
      <c r="G142" s="53"/>
      <c r="H142" s="9"/>
    </row>
    <row r="143" spans="1:8" x14ac:dyDescent="0.25">
      <c r="A143" s="9"/>
      <c r="B143" s="9"/>
      <c r="C143" s="9"/>
      <c r="D143" s="18"/>
      <c r="E143" s="9"/>
      <c r="F143" s="53"/>
      <c r="G143" s="53"/>
      <c r="H143" s="9"/>
    </row>
    <row r="144" spans="1:8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  <row r="156" spans="1:8" x14ac:dyDescent="0.25">
      <c r="A156" s="9"/>
      <c r="B156" s="9"/>
      <c r="C156" s="9"/>
      <c r="D156" s="18"/>
      <c r="E156" s="9"/>
      <c r="F156" s="53"/>
      <c r="G156" s="53"/>
      <c r="H156" s="9"/>
    </row>
    <row r="157" spans="1:8" x14ac:dyDescent="0.25">
      <c r="A157" s="9"/>
      <c r="B157" s="9"/>
      <c r="C157" s="9"/>
      <c r="D157" s="18"/>
      <c r="E157" s="9"/>
      <c r="F157" s="53"/>
      <c r="G157" s="53"/>
      <c r="H157" s="9"/>
    </row>
    <row r="158" spans="1:8" x14ac:dyDescent="0.25">
      <c r="A158" s="9"/>
      <c r="B158" s="9"/>
      <c r="C158" s="9"/>
      <c r="D158" s="18"/>
      <c r="E158" s="9"/>
      <c r="F158" s="53"/>
      <c r="G158" s="53"/>
      <c r="H158" s="9"/>
    </row>
    <row r="159" spans="1:8" x14ac:dyDescent="0.25">
      <c r="A159" s="9"/>
      <c r="B159" s="9"/>
      <c r="C159" s="9"/>
      <c r="D159" s="18"/>
      <c r="E159" s="9"/>
      <c r="F159" s="53"/>
      <c r="G159" s="53"/>
      <c r="H159" s="9"/>
    </row>
    <row r="160" spans="1:8" x14ac:dyDescent="0.25">
      <c r="A160" s="9"/>
      <c r="B160" s="9"/>
      <c r="C160" s="9"/>
      <c r="D160" s="18"/>
      <c r="E160" s="9"/>
      <c r="F160" s="53"/>
      <c r="G160" s="53"/>
      <c r="H160" s="9"/>
    </row>
    <row r="161" spans="1:8" x14ac:dyDescent="0.25">
      <c r="A161" s="9"/>
      <c r="B161" s="9"/>
      <c r="C161" s="9"/>
      <c r="D161" s="18"/>
      <c r="E161" s="9"/>
      <c r="F161" s="53"/>
      <c r="G161" s="53"/>
      <c r="H161" s="9"/>
    </row>
    <row r="162" spans="1:8" x14ac:dyDescent="0.25">
      <c r="A162" s="9"/>
      <c r="B162" s="9"/>
      <c r="C162" s="9"/>
      <c r="D162" s="18"/>
      <c r="E162" s="9"/>
      <c r="F162" s="53"/>
      <c r="G162" s="53"/>
      <c r="H162" s="9"/>
    </row>
    <row r="163" spans="1:8" x14ac:dyDescent="0.25">
      <c r="A163" s="9"/>
      <c r="B163" s="9"/>
      <c r="C163" s="9"/>
      <c r="D163" s="18"/>
      <c r="E163" s="9"/>
      <c r="F163" s="53"/>
      <c r="G163" s="53"/>
      <c r="H163" s="9"/>
    </row>
    <row r="164" spans="1:8" x14ac:dyDescent="0.25">
      <c r="A164" s="9"/>
      <c r="B164" s="9"/>
      <c r="C164" s="9"/>
      <c r="D164" s="18"/>
      <c r="E164" s="9"/>
      <c r="F164" s="53"/>
      <c r="G164" s="53"/>
      <c r="H164" s="9"/>
    </row>
    <row r="165" spans="1:8" x14ac:dyDescent="0.25">
      <c r="A165" s="9"/>
      <c r="B165" s="9"/>
      <c r="C165" s="9"/>
      <c r="D165" s="18"/>
      <c r="E165" s="9"/>
      <c r="F165" s="53"/>
      <c r="G165" s="53"/>
      <c r="H165" s="9"/>
    </row>
    <row r="166" spans="1:8" x14ac:dyDescent="0.25">
      <c r="A166" s="9"/>
      <c r="B166" s="9"/>
      <c r="C166" s="9"/>
      <c r="D166" s="18"/>
      <c r="E166" s="9"/>
      <c r="F166" s="53"/>
      <c r="G166" s="53"/>
      <c r="H166" s="9"/>
    </row>
    <row r="167" spans="1:8" x14ac:dyDescent="0.25">
      <c r="A167" s="9"/>
      <c r="B167" s="9"/>
      <c r="C167" s="9"/>
      <c r="D167" s="18"/>
      <c r="E167" s="9"/>
      <c r="F167" s="53"/>
      <c r="G167" s="53"/>
      <c r="H167" s="9"/>
    </row>
    <row r="168" spans="1:8" x14ac:dyDescent="0.25">
      <c r="A168" s="9"/>
      <c r="B168" s="9"/>
      <c r="C168" s="9"/>
      <c r="D168" s="18"/>
      <c r="E168" s="9"/>
      <c r="F168" s="53"/>
      <c r="G168" s="53"/>
      <c r="H168" s="9"/>
    </row>
    <row r="169" spans="1:8" x14ac:dyDescent="0.25">
      <c r="A169" s="9"/>
      <c r="B169" s="9"/>
      <c r="C169" s="9"/>
      <c r="D169" s="18"/>
      <c r="E169" s="9"/>
      <c r="F169" s="53"/>
      <c r="G169" s="53"/>
      <c r="H169" s="9"/>
    </row>
    <row r="170" spans="1:8" x14ac:dyDescent="0.25">
      <c r="A170" s="9"/>
      <c r="B170" s="9"/>
      <c r="C170" s="9"/>
      <c r="D170" s="18"/>
      <c r="E170" s="9"/>
      <c r="F170" s="53"/>
      <c r="G170" s="53"/>
      <c r="H170" s="9"/>
    </row>
  </sheetData>
  <autoFilter ref="A8:G8" xr:uid="{6AF01402-4383-47A3-9370-37DF42F3184E}">
    <sortState xmlns:xlrd2="http://schemas.microsoft.com/office/spreadsheetml/2017/richdata2" ref="A9:G27">
      <sortCondition ref="E8"/>
    </sortState>
  </autoFilter>
  <mergeCells count="7">
    <mergeCell ref="E37:G37"/>
    <mergeCell ref="A3:G3"/>
    <mergeCell ref="A4:G4"/>
    <mergeCell ref="A5:G5"/>
    <mergeCell ref="B36:C36"/>
    <mergeCell ref="E36:G36"/>
    <mergeCell ref="A37:C37"/>
  </mergeCells>
  <pageMargins left="0.70866141732283472" right="0.70866141732283472" top="0.74803149606299213" bottom="0.74803149606299213" header="0.31496062992125984" footer="0.31496062992125984"/>
  <pageSetup scale="73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7D4B-4DAE-438D-95E6-B3A4ED00FF7A}">
  <sheetPr>
    <pageSetUpPr fitToPage="1"/>
  </sheetPr>
  <dimension ref="B2:I31"/>
  <sheetViews>
    <sheetView showGridLines="0" workbookViewId="0">
      <selection activeCell="E9" sqref="E9"/>
    </sheetView>
  </sheetViews>
  <sheetFormatPr baseColWidth="10" defaultColWidth="11.42578125" defaultRowHeight="15" x14ac:dyDescent="0.25"/>
  <cols>
    <col min="1" max="1" width="11.42578125" style="10"/>
    <col min="2" max="2" width="61.140625" style="10" customWidth="1"/>
    <col min="3" max="3" width="40.7109375" style="10" customWidth="1"/>
    <col min="4" max="4" width="19.7109375" style="10" customWidth="1"/>
    <col min="5" max="5" width="16.85546875" style="10" customWidth="1"/>
    <col min="6" max="16384" width="11.42578125" style="10"/>
  </cols>
  <sheetData>
    <row r="2" spans="2:4" x14ac:dyDescent="0.25">
      <c r="B2" s="72" t="s">
        <v>0</v>
      </c>
      <c r="C2" s="72"/>
    </row>
    <row r="3" spans="2:4" x14ac:dyDescent="0.25">
      <c r="B3" s="72" t="s">
        <v>1708</v>
      </c>
      <c r="C3" s="72"/>
    </row>
    <row r="4" spans="2:4" x14ac:dyDescent="0.25">
      <c r="B4" s="72" t="s">
        <v>2224</v>
      </c>
      <c r="C4" s="72"/>
    </row>
    <row r="8" spans="2:4" x14ac:dyDescent="0.25">
      <c r="B8" s="14" t="s">
        <v>1348</v>
      </c>
      <c r="C8" s="58">
        <f>+' COCINA'!G91</f>
        <v>754026.83</v>
      </c>
    </row>
    <row r="9" spans="2:4" x14ac:dyDescent="0.25">
      <c r="B9" s="13" t="s">
        <v>1339</v>
      </c>
      <c r="C9" s="58">
        <f>+DECORACION!G44</f>
        <v>339803.82</v>
      </c>
    </row>
    <row r="10" spans="2:4" x14ac:dyDescent="0.25">
      <c r="B10" s="14" t="s">
        <v>1346</v>
      </c>
      <c r="C10" s="58">
        <f>+ESCOLARES!G218</f>
        <v>1352098.2800000003</v>
      </c>
    </row>
    <row r="11" spans="2:4" x14ac:dyDescent="0.25">
      <c r="B11" s="14" t="s">
        <v>133</v>
      </c>
      <c r="C11" s="58">
        <f>+FERRETERIA!G319</f>
        <v>2759233.5808000006</v>
      </c>
    </row>
    <row r="12" spans="2:4" x14ac:dyDescent="0.25">
      <c r="B12" s="13" t="s">
        <v>1340</v>
      </c>
      <c r="C12" s="58">
        <f>+IMPRESOS!G22</f>
        <v>240463.23</v>
      </c>
    </row>
    <row r="13" spans="2:4" x14ac:dyDescent="0.25">
      <c r="B13" s="14" t="s">
        <v>1345</v>
      </c>
      <c r="C13" s="58">
        <f>+JUGUETES!G70</f>
        <v>324283.72000000003</v>
      </c>
    </row>
    <row r="14" spans="2:4" x14ac:dyDescent="0.25">
      <c r="B14" s="14" t="s">
        <v>1347</v>
      </c>
      <c r="C14" s="58">
        <f>+LIMPIEZA!G106</f>
        <v>3110941.9499999997</v>
      </c>
    </row>
    <row r="15" spans="2:4" x14ac:dyDescent="0.25">
      <c r="B15" s="13" t="s">
        <v>1343</v>
      </c>
      <c r="C15" s="58">
        <f>+ODONTOPEDIATRIA!G226</f>
        <v>4779098.9100000011</v>
      </c>
    </row>
    <row r="16" spans="2:4" x14ac:dyDescent="0.25">
      <c r="B16" s="14" t="s">
        <v>132</v>
      </c>
      <c r="C16" s="58">
        <f>+OFICINA!G152</f>
        <v>2449901.7756000003</v>
      </c>
      <c r="D16" s="41"/>
    </row>
    <row r="17" spans="2:9" x14ac:dyDescent="0.25">
      <c r="B17" s="13" t="s">
        <v>1344</v>
      </c>
      <c r="C17" s="58">
        <f>+SUPERMERCADO!G65</f>
        <v>1428537.7999999996</v>
      </c>
      <c r="D17" s="41"/>
    </row>
    <row r="18" spans="2:9" x14ac:dyDescent="0.25">
      <c r="B18" s="13" t="s">
        <v>1341</v>
      </c>
      <c r="C18" s="58">
        <f>+TECNOLOGIA!G20</f>
        <v>1638769.13</v>
      </c>
    </row>
    <row r="19" spans="2:9" x14ac:dyDescent="0.25">
      <c r="B19" s="14" t="s">
        <v>1709</v>
      </c>
      <c r="C19" s="58">
        <f>+TERAPIA!G129</f>
        <v>1537304.4899999995</v>
      </c>
    </row>
    <row r="20" spans="2:9" x14ac:dyDescent="0.25">
      <c r="B20" s="14" t="s">
        <v>2220</v>
      </c>
      <c r="C20" s="58">
        <f>+LITURGICA!G15</f>
        <v>59205</v>
      </c>
    </row>
    <row r="21" spans="2:9" x14ac:dyDescent="0.25">
      <c r="B21" s="13" t="s">
        <v>1342</v>
      </c>
      <c r="C21" s="59">
        <f>+'PRUEBAS PSICOMETRICAS'!G30</f>
        <v>142687.91999999998</v>
      </c>
    </row>
    <row r="22" spans="2:9" ht="17.25" x14ac:dyDescent="0.25">
      <c r="B22" s="12" t="s">
        <v>134</v>
      </c>
      <c r="C22" s="60">
        <f>SUM(C8:C21)</f>
        <v>20916356.436400004</v>
      </c>
      <c r="E22" s="39"/>
      <c r="I22" s="43"/>
    </row>
    <row r="23" spans="2:9" x14ac:dyDescent="0.25">
      <c r="C23" s="40"/>
    </row>
    <row r="24" spans="2:9" x14ac:dyDescent="0.25">
      <c r="C24" s="27"/>
    </row>
    <row r="25" spans="2:9" x14ac:dyDescent="0.25">
      <c r="C25" s="27"/>
    </row>
    <row r="26" spans="2:9" x14ac:dyDescent="0.25">
      <c r="C26" s="27"/>
    </row>
    <row r="27" spans="2:9" ht="17.25" x14ac:dyDescent="0.25">
      <c r="C27" s="43"/>
    </row>
    <row r="30" spans="2:9" ht="17.25" x14ac:dyDescent="0.25">
      <c r="B30" s="43"/>
    </row>
    <row r="31" spans="2:9" x14ac:dyDescent="0.25">
      <c r="C31" s="30"/>
    </row>
  </sheetData>
  <mergeCells count="3"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33EB-6D07-4C14-95AD-85CDF53C0FB1}">
  <dimension ref="A1:AS184"/>
  <sheetViews>
    <sheetView topLeftCell="A24" workbookViewId="0">
      <selection activeCell="D48" sqref="D4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9" style="10" customWidth="1"/>
    <col min="4" max="4" width="64.85546875" style="19" customWidth="1"/>
    <col min="5" max="5" width="15" style="64" customWidth="1"/>
    <col min="6" max="6" width="14.7109375" style="65" customWidth="1"/>
    <col min="7" max="7" width="20" style="65" customWidth="1"/>
    <col min="8" max="16384" width="11.42578125" style="10"/>
  </cols>
  <sheetData>
    <row r="1" spans="1:45" x14ac:dyDescent="0.25">
      <c r="A1" s="2"/>
      <c r="B1" s="2"/>
      <c r="C1" s="2"/>
      <c r="D1" s="16"/>
      <c r="E1" s="4"/>
      <c r="F1" s="49"/>
      <c r="G1" s="4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4"/>
      <c r="F2" s="49"/>
      <c r="G2" s="4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1327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4"/>
      <c r="F6" s="49"/>
      <c r="G6" s="4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4"/>
      <c r="F7" s="49"/>
      <c r="G7" s="4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1">
        <v>45455</v>
      </c>
      <c r="B9" s="31">
        <f t="shared" ref="B9:B43" si="0">+A9</f>
        <v>45455</v>
      </c>
      <c r="C9" s="31" t="s">
        <v>1328</v>
      </c>
      <c r="D9" s="31" t="s">
        <v>1366</v>
      </c>
      <c r="E9" s="20">
        <v>5</v>
      </c>
      <c r="F9" s="48">
        <v>262.5</v>
      </c>
      <c r="G9" s="48">
        <f t="shared" ref="G9:G43" si="1">+E9*F9</f>
        <v>1312.5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1">
        <v>45455</v>
      </c>
      <c r="B10" s="31">
        <f t="shared" si="0"/>
        <v>45455</v>
      </c>
      <c r="C10" s="31" t="s">
        <v>1329</v>
      </c>
      <c r="D10" s="31" t="s">
        <v>1367</v>
      </c>
      <c r="E10" s="66">
        <v>4</v>
      </c>
      <c r="F10" s="48">
        <v>262.5</v>
      </c>
      <c r="G10" s="48">
        <f t="shared" si="1"/>
        <v>1050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1">
        <v>45455</v>
      </c>
      <c r="B11" s="31">
        <f t="shared" si="0"/>
        <v>45455</v>
      </c>
      <c r="C11" s="31" t="s">
        <v>1330</v>
      </c>
      <c r="D11" s="31" t="s">
        <v>1368</v>
      </c>
      <c r="E11" s="66">
        <v>4</v>
      </c>
      <c r="F11" s="48">
        <v>262.5</v>
      </c>
      <c r="G11" s="48">
        <f t="shared" si="1"/>
        <v>1050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1">
        <v>45736</v>
      </c>
      <c r="B12" s="31">
        <f t="shared" si="0"/>
        <v>45736</v>
      </c>
      <c r="C12" s="31" t="s">
        <v>1331</v>
      </c>
      <c r="D12" s="31" t="s">
        <v>1369</v>
      </c>
      <c r="E12" s="66">
        <v>5</v>
      </c>
      <c r="F12" s="48">
        <v>262.5</v>
      </c>
      <c r="G12" s="48">
        <f t="shared" si="1"/>
        <v>1312.5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1">
        <v>45455</v>
      </c>
      <c r="B13" s="31">
        <f t="shared" si="0"/>
        <v>45455</v>
      </c>
      <c r="C13" s="31" t="s">
        <v>1332</v>
      </c>
      <c r="D13" s="31" t="s">
        <v>1370</v>
      </c>
      <c r="E13" s="66">
        <v>6</v>
      </c>
      <c r="F13" s="48">
        <v>262.5</v>
      </c>
      <c r="G13" s="48">
        <f t="shared" si="1"/>
        <v>1575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1">
        <v>45455</v>
      </c>
      <c r="B14" s="31">
        <f t="shared" si="0"/>
        <v>45455</v>
      </c>
      <c r="C14" s="31" t="s">
        <v>1333</v>
      </c>
      <c r="D14" s="31" t="s">
        <v>1371</v>
      </c>
      <c r="E14" s="66">
        <v>3</v>
      </c>
      <c r="F14" s="48">
        <v>262.5</v>
      </c>
      <c r="G14" s="48">
        <f t="shared" si="1"/>
        <v>787.5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1">
        <v>45455</v>
      </c>
      <c r="B15" s="31">
        <f t="shared" si="0"/>
        <v>45455</v>
      </c>
      <c r="C15" s="31" t="s">
        <v>1334</v>
      </c>
      <c r="D15" s="31" t="s">
        <v>1372</v>
      </c>
      <c r="E15" s="66">
        <v>1</v>
      </c>
      <c r="F15" s="48">
        <v>262.5</v>
      </c>
      <c r="G15" s="48">
        <f t="shared" si="1"/>
        <v>262.5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1">
        <v>45460</v>
      </c>
      <c r="B16" s="31">
        <f t="shared" si="0"/>
        <v>45460</v>
      </c>
      <c r="C16" s="31" t="s">
        <v>1828</v>
      </c>
      <c r="D16" s="31" t="s">
        <v>1827</v>
      </c>
      <c r="E16" s="66">
        <v>9</v>
      </c>
      <c r="F16" s="48">
        <v>181.5</v>
      </c>
      <c r="G16" s="48">
        <f t="shared" si="1"/>
        <v>1633.5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1">
        <v>45673</v>
      </c>
      <c r="B17" s="31">
        <f t="shared" si="0"/>
        <v>45673</v>
      </c>
      <c r="C17" s="31" t="s">
        <v>2239</v>
      </c>
      <c r="D17" s="31" t="s">
        <v>2240</v>
      </c>
      <c r="E17" s="66">
        <v>3</v>
      </c>
      <c r="F17" s="48">
        <v>262.5</v>
      </c>
      <c r="G17" s="48">
        <f t="shared" si="1"/>
        <v>787.5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1">
        <v>45673</v>
      </c>
      <c r="B18" s="31">
        <f t="shared" si="0"/>
        <v>45673</v>
      </c>
      <c r="C18" s="31" t="s">
        <v>1335</v>
      </c>
      <c r="D18" s="31" t="s">
        <v>1373</v>
      </c>
      <c r="E18" s="66">
        <v>7</v>
      </c>
      <c r="F18" s="48">
        <v>262.5</v>
      </c>
      <c r="G18" s="48">
        <f t="shared" si="1"/>
        <v>1837.5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1">
        <v>45673</v>
      </c>
      <c r="B19" s="31">
        <f t="shared" si="0"/>
        <v>45673</v>
      </c>
      <c r="C19" s="31" t="s">
        <v>1336</v>
      </c>
      <c r="D19" s="31" t="s">
        <v>1374</v>
      </c>
      <c r="E19" s="66">
        <v>5</v>
      </c>
      <c r="F19" s="48">
        <v>262.5</v>
      </c>
      <c r="G19" s="48">
        <f t="shared" si="1"/>
        <v>1312.5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1">
        <v>45673</v>
      </c>
      <c r="B20" s="31">
        <f t="shared" si="0"/>
        <v>45673</v>
      </c>
      <c r="C20" s="31" t="s">
        <v>1337</v>
      </c>
      <c r="D20" s="31" t="s">
        <v>1375</v>
      </c>
      <c r="E20" s="66">
        <v>3</v>
      </c>
      <c r="F20" s="48">
        <v>262.5</v>
      </c>
      <c r="G20" s="48">
        <f t="shared" si="1"/>
        <v>787.5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1">
        <v>45673</v>
      </c>
      <c r="B21" s="31">
        <f t="shared" si="0"/>
        <v>45673</v>
      </c>
      <c r="C21" s="31" t="s">
        <v>1338</v>
      </c>
      <c r="D21" s="31" t="s">
        <v>1376</v>
      </c>
      <c r="E21" s="66">
        <v>2</v>
      </c>
      <c r="F21" s="48">
        <v>400</v>
      </c>
      <c r="G21" s="48">
        <f t="shared" si="1"/>
        <v>800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1">
        <v>45673</v>
      </c>
      <c r="B22" s="31">
        <f t="shared" si="0"/>
        <v>45673</v>
      </c>
      <c r="C22" s="31" t="s">
        <v>2000</v>
      </c>
      <c r="D22" s="31" t="s">
        <v>1999</v>
      </c>
      <c r="E22" s="66">
        <v>4</v>
      </c>
      <c r="F22" s="48">
        <v>400</v>
      </c>
      <c r="G22" s="48">
        <f t="shared" si="1"/>
        <v>1600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1">
        <v>45736</v>
      </c>
      <c r="B23" s="31">
        <f t="shared" si="0"/>
        <v>45736</v>
      </c>
      <c r="C23" s="31" t="s">
        <v>1717</v>
      </c>
      <c r="D23" s="31" t="s">
        <v>2209</v>
      </c>
      <c r="E23" s="66">
        <v>12</v>
      </c>
      <c r="F23" s="48">
        <v>762.71</v>
      </c>
      <c r="G23" s="48">
        <f t="shared" si="1"/>
        <v>9152.52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7.25" customHeight="1" x14ac:dyDescent="0.25">
      <c r="A24" s="31">
        <v>45736</v>
      </c>
      <c r="B24" s="31">
        <f t="shared" si="0"/>
        <v>45736</v>
      </c>
      <c r="C24" s="31" t="s">
        <v>1830</v>
      </c>
      <c r="D24" s="31" t="s">
        <v>1829</v>
      </c>
      <c r="E24" s="66">
        <v>65</v>
      </c>
      <c r="F24" s="48">
        <v>181.5</v>
      </c>
      <c r="G24" s="48">
        <f t="shared" si="1"/>
        <v>11797.5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customHeight="1" x14ac:dyDescent="0.25">
      <c r="A25" s="31">
        <v>45736</v>
      </c>
      <c r="B25" s="31">
        <f t="shared" si="0"/>
        <v>45736</v>
      </c>
      <c r="C25" s="31" t="s">
        <v>1832</v>
      </c>
      <c r="D25" s="31" t="s">
        <v>1831</v>
      </c>
      <c r="E25" s="66">
        <v>74</v>
      </c>
      <c r="F25" s="48">
        <v>181.5</v>
      </c>
      <c r="G25" s="48">
        <f t="shared" si="1"/>
        <v>13431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1">
        <v>45736</v>
      </c>
      <c r="B26" s="31">
        <f t="shared" si="0"/>
        <v>45736</v>
      </c>
      <c r="C26" s="31" t="s">
        <v>1834</v>
      </c>
      <c r="D26" s="31" t="s">
        <v>1833</v>
      </c>
      <c r="E26" s="66">
        <v>67</v>
      </c>
      <c r="F26" s="48">
        <v>181.5</v>
      </c>
      <c r="G26" s="48">
        <f t="shared" si="1"/>
        <v>12160.5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1">
        <v>45736</v>
      </c>
      <c r="B27" s="31">
        <f t="shared" ref="B27:B30" si="2">+A27</f>
        <v>45736</v>
      </c>
      <c r="C27" s="31" t="s">
        <v>1836</v>
      </c>
      <c r="D27" s="31" t="s">
        <v>1835</v>
      </c>
      <c r="E27" s="66">
        <v>72</v>
      </c>
      <c r="F27" s="48">
        <v>181.5</v>
      </c>
      <c r="G27" s="48">
        <f t="shared" si="1"/>
        <v>13068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1">
        <v>45736</v>
      </c>
      <c r="B28" s="31">
        <f t="shared" si="2"/>
        <v>45736</v>
      </c>
      <c r="C28" s="31" t="s">
        <v>1838</v>
      </c>
      <c r="D28" s="31" t="s">
        <v>1837</v>
      </c>
      <c r="E28" s="66">
        <v>64</v>
      </c>
      <c r="F28" s="48">
        <v>181.5</v>
      </c>
      <c r="G28" s="48">
        <f t="shared" si="1"/>
        <v>11616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1">
        <v>45736</v>
      </c>
      <c r="B29" s="31">
        <f t="shared" si="2"/>
        <v>45736</v>
      </c>
      <c r="C29" s="31" t="s">
        <v>1840</v>
      </c>
      <c r="D29" s="31" t="s">
        <v>1839</v>
      </c>
      <c r="E29" s="66">
        <v>69</v>
      </c>
      <c r="F29" s="48">
        <v>181.5</v>
      </c>
      <c r="G29" s="48">
        <f t="shared" si="1"/>
        <v>12523.5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1">
        <v>45736</v>
      </c>
      <c r="B30" s="31">
        <f t="shared" si="2"/>
        <v>45736</v>
      </c>
      <c r="C30" s="31" t="s">
        <v>1842</v>
      </c>
      <c r="D30" s="31" t="s">
        <v>1841</v>
      </c>
      <c r="E30" s="66">
        <v>70</v>
      </c>
      <c r="F30" s="48">
        <v>181.5</v>
      </c>
      <c r="G30" s="48">
        <f t="shared" si="1"/>
        <v>12705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1">
        <v>45736</v>
      </c>
      <c r="B31" s="31">
        <f t="shared" si="0"/>
        <v>45736</v>
      </c>
      <c r="C31" s="31" t="s">
        <v>1844</v>
      </c>
      <c r="D31" s="31" t="s">
        <v>1843</v>
      </c>
      <c r="E31" s="66">
        <v>70</v>
      </c>
      <c r="F31" s="48">
        <v>181.5</v>
      </c>
      <c r="G31" s="48">
        <f t="shared" si="1"/>
        <v>12705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31">
        <v>45736</v>
      </c>
      <c r="B32" s="31">
        <f t="shared" si="0"/>
        <v>45736</v>
      </c>
      <c r="C32" s="31" t="s">
        <v>1846</v>
      </c>
      <c r="D32" s="31" t="s">
        <v>1845</v>
      </c>
      <c r="E32" s="66">
        <v>71</v>
      </c>
      <c r="F32" s="48">
        <v>181.5</v>
      </c>
      <c r="G32" s="48">
        <f t="shared" si="1"/>
        <v>12886.5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31">
        <v>45736</v>
      </c>
      <c r="B33" s="31">
        <f t="shared" si="0"/>
        <v>45736</v>
      </c>
      <c r="C33" s="31" t="s">
        <v>1848</v>
      </c>
      <c r="D33" s="31" t="s">
        <v>1847</v>
      </c>
      <c r="E33" s="66">
        <v>66</v>
      </c>
      <c r="F33" s="48">
        <v>181.5</v>
      </c>
      <c r="G33" s="48">
        <f t="shared" si="1"/>
        <v>11979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31">
        <v>45736</v>
      </c>
      <c r="B34" s="31">
        <f t="shared" si="0"/>
        <v>45736</v>
      </c>
      <c r="C34" s="31" t="s">
        <v>1850</v>
      </c>
      <c r="D34" s="31" t="s">
        <v>1849</v>
      </c>
      <c r="E34" s="66">
        <v>67</v>
      </c>
      <c r="F34" s="48">
        <v>181.5</v>
      </c>
      <c r="G34" s="48">
        <f t="shared" si="1"/>
        <v>12160.5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31">
        <v>45736</v>
      </c>
      <c r="B35" s="31">
        <f t="shared" si="0"/>
        <v>45736</v>
      </c>
      <c r="C35" s="31" t="s">
        <v>1852</v>
      </c>
      <c r="D35" s="31" t="s">
        <v>1851</v>
      </c>
      <c r="E35" s="66">
        <v>65</v>
      </c>
      <c r="F35" s="48">
        <v>181.5</v>
      </c>
      <c r="G35" s="48">
        <f t="shared" si="1"/>
        <v>11797.5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31">
        <v>45736</v>
      </c>
      <c r="B36" s="31">
        <f t="shared" ref="B36:B39" si="3">+A36</f>
        <v>45736</v>
      </c>
      <c r="C36" s="31" t="s">
        <v>1854</v>
      </c>
      <c r="D36" s="31" t="s">
        <v>1853</v>
      </c>
      <c r="E36" s="66">
        <v>67</v>
      </c>
      <c r="F36" s="48">
        <v>181.5</v>
      </c>
      <c r="G36" s="48">
        <f t="shared" si="1"/>
        <v>12160.5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31">
        <v>45736</v>
      </c>
      <c r="B37" s="31">
        <f t="shared" si="3"/>
        <v>45736</v>
      </c>
      <c r="C37" s="31" t="s">
        <v>1856</v>
      </c>
      <c r="D37" s="31" t="s">
        <v>1855</v>
      </c>
      <c r="E37" s="66">
        <v>66</v>
      </c>
      <c r="F37" s="48">
        <v>181.5</v>
      </c>
      <c r="G37" s="48">
        <f t="shared" si="1"/>
        <v>11979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31">
        <v>45736</v>
      </c>
      <c r="B38" s="31">
        <f t="shared" si="3"/>
        <v>45736</v>
      </c>
      <c r="C38" s="31" t="s">
        <v>1858</v>
      </c>
      <c r="D38" s="31" t="s">
        <v>1857</v>
      </c>
      <c r="E38" s="66">
        <v>63</v>
      </c>
      <c r="F38" s="48">
        <v>181.5</v>
      </c>
      <c r="G38" s="48">
        <f t="shared" si="1"/>
        <v>11434.5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31">
        <v>45736</v>
      </c>
      <c r="B39" s="31">
        <f t="shared" si="3"/>
        <v>45736</v>
      </c>
      <c r="C39" s="31" t="s">
        <v>1913</v>
      </c>
      <c r="D39" s="31" t="s">
        <v>2241</v>
      </c>
      <c r="E39" s="66">
        <v>10</v>
      </c>
      <c r="F39" s="48">
        <v>7500</v>
      </c>
      <c r="G39" s="48">
        <f t="shared" si="1"/>
        <v>75000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30" x14ac:dyDescent="0.25">
      <c r="A40" s="31">
        <v>45736</v>
      </c>
      <c r="B40" s="31">
        <f t="shared" si="0"/>
        <v>45736</v>
      </c>
      <c r="C40" s="31" t="s">
        <v>2106</v>
      </c>
      <c r="D40" s="32" t="s">
        <v>2107</v>
      </c>
      <c r="E40" s="66">
        <v>1</v>
      </c>
      <c r="F40" s="48">
        <v>16800</v>
      </c>
      <c r="G40" s="48">
        <f t="shared" si="1"/>
        <v>16800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31">
        <v>45736</v>
      </c>
      <c r="B41" s="31">
        <f t="shared" si="0"/>
        <v>45736</v>
      </c>
      <c r="C41" s="31" t="s">
        <v>2242</v>
      </c>
      <c r="D41" s="31" t="s">
        <v>2243</v>
      </c>
      <c r="E41" s="66">
        <v>12</v>
      </c>
      <c r="F41" s="48">
        <v>2800</v>
      </c>
      <c r="G41" s="48">
        <f t="shared" si="1"/>
        <v>33600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31">
        <v>45736</v>
      </c>
      <c r="B42" s="31">
        <f t="shared" si="0"/>
        <v>45736</v>
      </c>
      <c r="C42" s="31" t="s">
        <v>2244</v>
      </c>
      <c r="D42" s="31" t="s">
        <v>2245</v>
      </c>
      <c r="E42" s="66">
        <v>20</v>
      </c>
      <c r="F42" s="48">
        <v>79.44</v>
      </c>
      <c r="G42" s="48">
        <f t="shared" si="1"/>
        <v>1588.8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31">
        <v>45736</v>
      </c>
      <c r="B43" s="31">
        <f t="shared" si="0"/>
        <v>45736</v>
      </c>
      <c r="C43" s="31" t="s">
        <v>2246</v>
      </c>
      <c r="D43" s="31" t="s">
        <v>2247</v>
      </c>
      <c r="E43" s="66">
        <v>30</v>
      </c>
      <c r="F43" s="48">
        <v>105</v>
      </c>
      <c r="G43" s="48">
        <f t="shared" si="1"/>
        <v>3150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"/>
      <c r="B44" s="4"/>
      <c r="C44" s="4"/>
      <c r="D44" s="15"/>
      <c r="E44" s="4"/>
      <c r="F44" s="49" t="s">
        <v>21</v>
      </c>
      <c r="G44" s="49">
        <f>SUM(G9:G43)</f>
        <v>339803.82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"/>
      <c r="B45" s="4"/>
      <c r="C45" s="4"/>
      <c r="D45" s="8"/>
      <c r="E45" s="4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3"/>
      <c r="B46" s="4"/>
      <c r="C46" s="4"/>
      <c r="D46" s="8"/>
      <c r="E46" s="4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"/>
      <c r="B47" s="4"/>
      <c r="C47" s="4"/>
      <c r="D47" s="8"/>
      <c r="E47" s="4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3"/>
      <c r="B48" s="3"/>
      <c r="C48" s="3"/>
      <c r="D48" s="7"/>
      <c r="E48" s="3"/>
      <c r="F48" s="61"/>
      <c r="G48" s="6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37"/>
      <c r="B49" s="6"/>
      <c r="C49" s="6"/>
      <c r="D49" s="7"/>
      <c r="E49" s="3"/>
      <c r="F49" s="61"/>
      <c r="G49" s="61"/>
      <c r="H49" s="11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5" customHeight="1" x14ac:dyDescent="0.25">
      <c r="A50" s="6"/>
      <c r="B50" s="69"/>
      <c r="C50" s="69"/>
      <c r="D50" s="15"/>
      <c r="E50" s="70"/>
      <c r="F50" s="70"/>
      <c r="G50" s="70"/>
      <c r="H50" s="11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9.5" customHeight="1" x14ac:dyDescent="0.25">
      <c r="A51" s="67" t="s">
        <v>2799</v>
      </c>
      <c r="B51" s="67"/>
      <c r="C51" s="67"/>
      <c r="D51" s="17"/>
      <c r="E51" s="71" t="s">
        <v>2177</v>
      </c>
      <c r="F51" s="71"/>
      <c r="G51" s="71"/>
      <c r="H51" s="11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6"/>
      <c r="B52" s="6"/>
      <c r="C52" s="6"/>
      <c r="D52" s="7"/>
      <c r="E52" s="3"/>
      <c r="F52" s="61"/>
      <c r="G52" s="6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62"/>
      <c r="F53" s="63"/>
      <c r="G53" s="63"/>
      <c r="H53" s="11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62"/>
      <c r="F54" s="63"/>
      <c r="G54" s="6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62"/>
      <c r="F55" s="63"/>
      <c r="G55" s="6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62"/>
      <c r="F56" s="63"/>
      <c r="G56" s="6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62"/>
      <c r="F57" s="63"/>
      <c r="G57" s="63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9"/>
      <c r="B58" s="9"/>
      <c r="C58" s="9"/>
      <c r="D58" s="18"/>
      <c r="E58" s="62"/>
      <c r="F58" s="63"/>
      <c r="G58" s="63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9"/>
      <c r="B59" s="9"/>
      <c r="C59" s="9"/>
      <c r="D59" s="18"/>
      <c r="E59" s="62"/>
      <c r="F59" s="63"/>
      <c r="G59" s="63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9"/>
      <c r="B60" s="9"/>
      <c r="C60" s="9"/>
      <c r="D60" s="18"/>
      <c r="E60" s="62"/>
      <c r="F60" s="63"/>
      <c r="G60" s="63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9"/>
      <c r="B61" s="9"/>
      <c r="C61" s="9"/>
      <c r="D61" s="18"/>
      <c r="E61" s="62"/>
      <c r="F61" s="63"/>
      <c r="G61" s="63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9"/>
      <c r="B62" s="9"/>
      <c r="C62" s="9"/>
      <c r="D62" s="18"/>
      <c r="E62" s="62"/>
      <c r="F62" s="63"/>
      <c r="G62" s="63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9"/>
      <c r="B63" s="9"/>
      <c r="C63" s="9"/>
      <c r="D63" s="18"/>
      <c r="E63" s="62"/>
      <c r="F63" s="63"/>
      <c r="G63" s="63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9"/>
      <c r="B64" s="9"/>
      <c r="C64" s="9"/>
      <c r="D64" s="18"/>
      <c r="E64" s="62"/>
      <c r="F64" s="63"/>
      <c r="G64" s="63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9"/>
      <c r="B65" s="9"/>
      <c r="C65" s="9"/>
      <c r="D65" s="18"/>
      <c r="E65" s="62"/>
      <c r="F65" s="63"/>
      <c r="G65" s="63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9"/>
      <c r="B66" s="9"/>
      <c r="C66" s="9"/>
      <c r="D66" s="18"/>
      <c r="E66" s="62"/>
      <c r="F66" s="63"/>
      <c r="G66" s="63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9"/>
      <c r="B67" s="9"/>
      <c r="C67" s="9"/>
      <c r="D67" s="18"/>
      <c r="E67" s="62"/>
      <c r="F67" s="63"/>
      <c r="G67" s="63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9"/>
      <c r="B68" s="9"/>
      <c r="C68" s="9"/>
      <c r="D68" s="18"/>
      <c r="E68" s="62"/>
      <c r="F68" s="63"/>
      <c r="G68" s="63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9"/>
      <c r="B69" s="9"/>
      <c r="C69" s="9"/>
      <c r="D69" s="18"/>
      <c r="E69" s="62"/>
      <c r="F69" s="63"/>
      <c r="G69" s="63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9"/>
      <c r="B70" s="9"/>
      <c r="C70" s="9"/>
      <c r="D70" s="18"/>
      <c r="E70" s="62"/>
      <c r="F70" s="63"/>
      <c r="G70" s="63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9"/>
      <c r="B71" s="9"/>
      <c r="C71" s="9"/>
      <c r="D71" s="18"/>
      <c r="E71" s="62"/>
      <c r="F71" s="63"/>
      <c r="G71" s="63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9"/>
      <c r="B72" s="9"/>
      <c r="C72" s="9"/>
      <c r="D72" s="18"/>
      <c r="E72" s="62"/>
      <c r="F72" s="63"/>
      <c r="G72" s="63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9"/>
      <c r="B73" s="9"/>
      <c r="C73" s="9"/>
      <c r="D73" s="18"/>
      <c r="E73" s="62"/>
      <c r="F73" s="63"/>
      <c r="G73" s="63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9"/>
      <c r="B74" s="9"/>
      <c r="C74" s="9"/>
      <c r="D74" s="18"/>
      <c r="E74" s="62"/>
      <c r="F74" s="63"/>
      <c r="G74" s="63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9"/>
      <c r="B75" s="9"/>
      <c r="C75" s="9"/>
      <c r="D75" s="18"/>
      <c r="E75" s="62"/>
      <c r="F75" s="63"/>
      <c r="G75" s="63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9"/>
      <c r="B76" s="9"/>
      <c r="C76" s="9"/>
      <c r="D76" s="18"/>
      <c r="E76" s="62"/>
      <c r="F76" s="63"/>
      <c r="G76" s="63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62"/>
      <c r="F77" s="63"/>
      <c r="G77" s="63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9"/>
      <c r="B78" s="9"/>
      <c r="C78" s="9"/>
      <c r="D78" s="18"/>
      <c r="E78" s="62"/>
      <c r="F78" s="63"/>
      <c r="G78" s="63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9"/>
      <c r="B79" s="9"/>
      <c r="C79" s="9"/>
      <c r="D79" s="18"/>
      <c r="E79" s="62"/>
      <c r="F79" s="63"/>
      <c r="G79" s="63"/>
      <c r="H79" s="9"/>
    </row>
    <row r="80" spans="1:36" x14ac:dyDescent="0.25">
      <c r="A80" s="9"/>
      <c r="B80" s="9"/>
      <c r="C80" s="9"/>
      <c r="D80" s="18"/>
      <c r="E80" s="62"/>
      <c r="F80" s="63"/>
      <c r="G80" s="63"/>
      <c r="H80" s="9"/>
    </row>
    <row r="81" spans="1:8" x14ac:dyDescent="0.25">
      <c r="A81" s="9"/>
      <c r="B81" s="9"/>
      <c r="C81" s="9"/>
      <c r="D81" s="18"/>
      <c r="E81" s="62"/>
      <c r="F81" s="63"/>
      <c r="G81" s="63"/>
      <c r="H81" s="9"/>
    </row>
    <row r="82" spans="1:8" x14ac:dyDescent="0.25">
      <c r="A82" s="9"/>
      <c r="B82" s="9"/>
      <c r="C82" s="9"/>
      <c r="D82" s="18"/>
      <c r="E82" s="62"/>
      <c r="F82" s="63"/>
      <c r="G82" s="63"/>
      <c r="H82" s="9"/>
    </row>
    <row r="83" spans="1:8" x14ac:dyDescent="0.25">
      <c r="A83" s="9"/>
      <c r="B83" s="9"/>
      <c r="C83" s="9"/>
      <c r="D83" s="18"/>
      <c r="E83" s="62"/>
      <c r="F83" s="63"/>
      <c r="G83" s="63"/>
      <c r="H83" s="9"/>
    </row>
    <row r="84" spans="1:8" x14ac:dyDescent="0.25">
      <c r="A84" s="9"/>
      <c r="B84" s="9"/>
      <c r="C84" s="9"/>
      <c r="D84" s="18"/>
      <c r="E84" s="62"/>
      <c r="F84" s="63"/>
      <c r="G84" s="63"/>
      <c r="H84" s="9"/>
    </row>
    <row r="85" spans="1:8" x14ac:dyDescent="0.25">
      <c r="A85" s="9"/>
      <c r="B85" s="9"/>
      <c r="C85" s="9"/>
      <c r="D85" s="18"/>
      <c r="E85" s="62"/>
      <c r="F85" s="63"/>
      <c r="G85" s="63"/>
      <c r="H85" s="9"/>
    </row>
    <row r="86" spans="1:8" x14ac:dyDescent="0.25">
      <c r="A86" s="9"/>
      <c r="B86" s="9"/>
      <c r="C86" s="9"/>
      <c r="D86" s="18"/>
      <c r="E86" s="62"/>
      <c r="F86" s="63"/>
      <c r="G86" s="63"/>
      <c r="H86" s="9"/>
    </row>
    <row r="87" spans="1:8" x14ac:dyDescent="0.25">
      <c r="A87" s="9"/>
      <c r="B87" s="9"/>
      <c r="C87" s="9"/>
      <c r="D87" s="18"/>
      <c r="E87" s="62"/>
      <c r="F87" s="63"/>
      <c r="G87" s="63"/>
      <c r="H87" s="9"/>
    </row>
    <row r="88" spans="1:8" x14ac:dyDescent="0.25">
      <c r="A88" s="9"/>
      <c r="B88" s="9"/>
      <c r="C88" s="9"/>
      <c r="D88" s="18"/>
      <c r="E88" s="62"/>
      <c r="F88" s="63"/>
      <c r="G88" s="63"/>
      <c r="H88" s="9"/>
    </row>
    <row r="89" spans="1:8" x14ac:dyDescent="0.25">
      <c r="A89" s="9"/>
      <c r="B89" s="9"/>
      <c r="C89" s="9"/>
      <c r="D89" s="18"/>
      <c r="E89" s="62"/>
      <c r="F89" s="63"/>
      <c r="G89" s="63"/>
      <c r="H89" s="9"/>
    </row>
    <row r="90" spans="1:8" x14ac:dyDescent="0.25">
      <c r="A90" s="9"/>
      <c r="B90" s="9"/>
      <c r="C90" s="9"/>
      <c r="D90" s="18"/>
      <c r="E90" s="62"/>
      <c r="F90" s="63"/>
      <c r="G90" s="63"/>
      <c r="H90" s="9"/>
    </row>
    <row r="91" spans="1:8" x14ac:dyDescent="0.25">
      <c r="A91" s="9"/>
      <c r="B91" s="9"/>
      <c r="C91" s="9"/>
      <c r="D91" s="18"/>
      <c r="E91" s="62"/>
      <c r="F91" s="63"/>
      <c r="G91" s="63"/>
      <c r="H91" s="9"/>
    </row>
    <row r="92" spans="1:8" x14ac:dyDescent="0.25">
      <c r="A92" s="9"/>
      <c r="B92" s="9"/>
      <c r="C92" s="9"/>
      <c r="D92" s="18"/>
      <c r="E92" s="62"/>
      <c r="F92" s="63"/>
      <c r="G92" s="63"/>
      <c r="H92" s="9"/>
    </row>
    <row r="93" spans="1:8" x14ac:dyDescent="0.25">
      <c r="A93" s="9"/>
      <c r="B93" s="9"/>
      <c r="C93" s="9"/>
      <c r="D93" s="18"/>
      <c r="E93" s="62"/>
      <c r="F93" s="63"/>
      <c r="G93" s="63"/>
      <c r="H93" s="9"/>
    </row>
    <row r="94" spans="1:8" x14ac:dyDescent="0.25">
      <c r="A94" s="9"/>
      <c r="B94" s="9"/>
      <c r="C94" s="9"/>
      <c r="D94" s="18"/>
      <c r="E94" s="62"/>
      <c r="F94" s="63"/>
      <c r="G94" s="63"/>
      <c r="H94" s="9"/>
    </row>
    <row r="95" spans="1:8" x14ac:dyDescent="0.25">
      <c r="A95" s="9"/>
      <c r="B95" s="9"/>
      <c r="C95" s="9"/>
      <c r="D95" s="18"/>
      <c r="E95" s="62"/>
      <c r="F95" s="63"/>
      <c r="G95" s="63"/>
      <c r="H95" s="9"/>
    </row>
    <row r="96" spans="1:8" x14ac:dyDescent="0.25">
      <c r="A96" s="9"/>
      <c r="B96" s="9"/>
      <c r="C96" s="9"/>
      <c r="D96" s="18"/>
      <c r="E96" s="62"/>
      <c r="F96" s="63"/>
      <c r="G96" s="63"/>
      <c r="H96" s="9"/>
    </row>
    <row r="97" spans="1:8" x14ac:dyDescent="0.25">
      <c r="A97" s="9"/>
      <c r="B97" s="9"/>
      <c r="C97" s="9"/>
      <c r="D97" s="18"/>
      <c r="E97" s="62"/>
      <c r="F97" s="63"/>
      <c r="G97" s="63"/>
      <c r="H97" s="9"/>
    </row>
    <row r="98" spans="1:8" x14ac:dyDescent="0.25">
      <c r="A98" s="9"/>
      <c r="B98" s="9"/>
      <c r="C98" s="9"/>
      <c r="D98" s="18"/>
      <c r="E98" s="62"/>
      <c r="F98" s="63"/>
      <c r="G98" s="63"/>
      <c r="H98" s="9"/>
    </row>
    <row r="99" spans="1:8" x14ac:dyDescent="0.25">
      <c r="A99" s="9"/>
      <c r="B99" s="9"/>
      <c r="C99" s="9"/>
      <c r="D99" s="18"/>
      <c r="E99" s="62"/>
      <c r="F99" s="63"/>
      <c r="G99" s="63"/>
      <c r="H99" s="9"/>
    </row>
    <row r="100" spans="1:8" x14ac:dyDescent="0.25">
      <c r="A100" s="9"/>
      <c r="B100" s="9"/>
      <c r="C100" s="9"/>
      <c r="D100" s="18"/>
      <c r="E100" s="62"/>
      <c r="F100" s="63"/>
      <c r="G100" s="63"/>
      <c r="H100" s="9"/>
    </row>
    <row r="101" spans="1:8" x14ac:dyDescent="0.25">
      <c r="A101" s="9"/>
      <c r="B101" s="9"/>
      <c r="C101" s="9"/>
      <c r="D101" s="18"/>
      <c r="E101" s="62"/>
      <c r="F101" s="63"/>
      <c r="G101" s="63"/>
      <c r="H101" s="9"/>
    </row>
    <row r="102" spans="1:8" x14ac:dyDescent="0.25">
      <c r="A102" s="9"/>
      <c r="B102" s="9"/>
      <c r="C102" s="9"/>
      <c r="D102" s="18"/>
      <c r="E102" s="62"/>
      <c r="F102" s="63"/>
      <c r="G102" s="63"/>
      <c r="H102" s="9"/>
    </row>
    <row r="103" spans="1:8" x14ac:dyDescent="0.25">
      <c r="A103" s="9"/>
      <c r="B103" s="9"/>
      <c r="C103" s="9"/>
      <c r="D103" s="18"/>
      <c r="E103" s="62"/>
      <c r="F103" s="63"/>
      <c r="G103" s="63"/>
      <c r="H103" s="9"/>
    </row>
    <row r="104" spans="1:8" x14ac:dyDescent="0.25">
      <c r="A104" s="9"/>
      <c r="B104" s="9"/>
      <c r="C104" s="9"/>
      <c r="D104" s="18"/>
      <c r="E104" s="62"/>
      <c r="F104" s="63"/>
      <c r="G104" s="63"/>
      <c r="H104" s="9"/>
    </row>
    <row r="105" spans="1:8" x14ac:dyDescent="0.25">
      <c r="A105" s="9"/>
      <c r="B105" s="9"/>
      <c r="C105" s="9"/>
      <c r="D105" s="18"/>
      <c r="E105" s="62"/>
      <c r="F105" s="63"/>
      <c r="G105" s="63"/>
      <c r="H105" s="9"/>
    </row>
    <row r="106" spans="1:8" x14ac:dyDescent="0.25">
      <c r="A106" s="9"/>
      <c r="B106" s="9"/>
      <c r="C106" s="9"/>
      <c r="D106" s="18"/>
      <c r="E106" s="62"/>
      <c r="F106" s="63"/>
      <c r="G106" s="63"/>
      <c r="H106" s="9"/>
    </row>
    <row r="107" spans="1:8" x14ac:dyDescent="0.25">
      <c r="A107" s="9"/>
      <c r="B107" s="9"/>
      <c r="C107" s="9"/>
      <c r="D107" s="18"/>
      <c r="E107" s="62"/>
      <c r="F107" s="63"/>
      <c r="G107" s="63"/>
      <c r="H107" s="9"/>
    </row>
    <row r="108" spans="1:8" x14ac:dyDescent="0.25">
      <c r="A108" s="9"/>
      <c r="B108" s="9"/>
      <c r="C108" s="9"/>
      <c r="D108" s="18"/>
      <c r="E108" s="62"/>
      <c r="F108" s="63"/>
      <c r="G108" s="63"/>
      <c r="H108" s="9"/>
    </row>
    <row r="109" spans="1:8" x14ac:dyDescent="0.25">
      <c r="A109" s="9"/>
      <c r="B109" s="9"/>
      <c r="C109" s="9"/>
      <c r="D109" s="18"/>
      <c r="E109" s="62"/>
      <c r="F109" s="63"/>
      <c r="G109" s="63"/>
      <c r="H109" s="9"/>
    </row>
    <row r="110" spans="1:8" x14ac:dyDescent="0.25">
      <c r="A110" s="9"/>
      <c r="B110" s="9"/>
      <c r="C110" s="9"/>
      <c r="D110" s="18"/>
      <c r="E110" s="62"/>
      <c r="F110" s="63"/>
      <c r="G110" s="63"/>
      <c r="H110" s="9"/>
    </row>
    <row r="111" spans="1:8" x14ac:dyDescent="0.25">
      <c r="A111" s="9"/>
      <c r="B111" s="9"/>
      <c r="C111" s="9"/>
      <c r="D111" s="18"/>
      <c r="E111" s="62"/>
      <c r="F111" s="63"/>
      <c r="G111" s="63"/>
      <c r="H111" s="9"/>
    </row>
    <row r="112" spans="1:8" x14ac:dyDescent="0.25">
      <c r="A112" s="9"/>
      <c r="B112" s="9"/>
      <c r="C112" s="9"/>
      <c r="D112" s="18"/>
      <c r="E112" s="62"/>
      <c r="F112" s="63"/>
      <c r="G112" s="63"/>
      <c r="H112" s="9"/>
    </row>
    <row r="113" spans="1:8" x14ac:dyDescent="0.25">
      <c r="A113" s="9"/>
      <c r="B113" s="9"/>
      <c r="C113" s="9"/>
      <c r="D113" s="18"/>
      <c r="E113" s="62"/>
      <c r="F113" s="63"/>
      <c r="G113" s="63"/>
      <c r="H113" s="9"/>
    </row>
    <row r="114" spans="1:8" x14ac:dyDescent="0.25">
      <c r="A114" s="9"/>
      <c r="B114" s="9"/>
      <c r="C114" s="9"/>
      <c r="D114" s="18"/>
      <c r="E114" s="62"/>
      <c r="F114" s="63"/>
      <c r="G114" s="63"/>
      <c r="H114" s="9"/>
    </row>
    <row r="115" spans="1:8" x14ac:dyDescent="0.25">
      <c r="A115" s="9"/>
      <c r="B115" s="9"/>
      <c r="C115" s="9"/>
      <c r="D115" s="18"/>
      <c r="E115" s="62"/>
      <c r="F115" s="63"/>
      <c r="G115" s="63"/>
      <c r="H115" s="9"/>
    </row>
    <row r="116" spans="1:8" x14ac:dyDescent="0.25">
      <c r="A116" s="9"/>
      <c r="B116" s="9"/>
      <c r="C116" s="9"/>
      <c r="D116" s="18"/>
      <c r="E116" s="62"/>
      <c r="F116" s="63"/>
      <c r="G116" s="63"/>
      <c r="H116" s="9"/>
    </row>
    <row r="117" spans="1:8" x14ac:dyDescent="0.25">
      <c r="A117" s="9"/>
      <c r="B117" s="9"/>
      <c r="C117" s="9"/>
      <c r="D117" s="18"/>
      <c r="E117" s="62"/>
      <c r="F117" s="63"/>
      <c r="G117" s="63"/>
      <c r="H117" s="9"/>
    </row>
    <row r="118" spans="1:8" x14ac:dyDescent="0.25">
      <c r="A118" s="9"/>
      <c r="B118" s="9"/>
      <c r="C118" s="9"/>
      <c r="D118" s="18"/>
      <c r="E118" s="62"/>
      <c r="F118" s="63"/>
      <c r="G118" s="63"/>
      <c r="H118" s="9"/>
    </row>
    <row r="119" spans="1:8" x14ac:dyDescent="0.25">
      <c r="A119" s="9"/>
      <c r="B119" s="9"/>
      <c r="C119" s="9"/>
      <c r="D119" s="18"/>
      <c r="E119" s="62"/>
      <c r="F119" s="63"/>
      <c r="G119" s="63"/>
      <c r="H119" s="9"/>
    </row>
    <row r="120" spans="1:8" x14ac:dyDescent="0.25">
      <c r="A120" s="9"/>
      <c r="B120" s="9"/>
      <c r="C120" s="9"/>
      <c r="D120" s="18"/>
      <c r="E120" s="62"/>
      <c r="F120" s="63"/>
      <c r="G120" s="63"/>
      <c r="H120" s="9"/>
    </row>
    <row r="121" spans="1:8" x14ac:dyDescent="0.25">
      <c r="A121" s="9"/>
      <c r="B121" s="9"/>
      <c r="C121" s="9"/>
      <c r="D121" s="18"/>
      <c r="E121" s="62"/>
      <c r="F121" s="63"/>
      <c r="G121" s="63"/>
      <c r="H121" s="9"/>
    </row>
    <row r="122" spans="1:8" x14ac:dyDescent="0.25">
      <c r="A122" s="9"/>
      <c r="B122" s="9"/>
      <c r="C122" s="9"/>
      <c r="D122" s="18"/>
      <c r="E122" s="62"/>
      <c r="F122" s="63"/>
      <c r="G122" s="63"/>
      <c r="H122" s="9"/>
    </row>
    <row r="123" spans="1:8" x14ac:dyDescent="0.25">
      <c r="A123" s="9"/>
      <c r="B123" s="9"/>
      <c r="C123" s="9"/>
      <c r="D123" s="18"/>
      <c r="E123" s="62"/>
      <c r="F123" s="63"/>
      <c r="G123" s="63"/>
      <c r="H123" s="9"/>
    </row>
    <row r="124" spans="1:8" x14ac:dyDescent="0.25">
      <c r="A124" s="9"/>
      <c r="B124" s="9"/>
      <c r="C124" s="9"/>
      <c r="D124" s="18"/>
      <c r="E124" s="62"/>
      <c r="F124" s="63"/>
      <c r="G124" s="63"/>
      <c r="H124" s="9"/>
    </row>
    <row r="125" spans="1:8" x14ac:dyDescent="0.25">
      <c r="A125" s="9"/>
      <c r="B125" s="9"/>
      <c r="C125" s="9"/>
      <c r="D125" s="18"/>
      <c r="E125" s="62"/>
      <c r="F125" s="63"/>
      <c r="G125" s="63"/>
      <c r="H125" s="9"/>
    </row>
    <row r="126" spans="1:8" x14ac:dyDescent="0.25">
      <c r="A126" s="9"/>
      <c r="B126" s="9"/>
      <c r="C126" s="9"/>
      <c r="D126" s="18"/>
      <c r="E126" s="62"/>
      <c r="F126" s="63"/>
      <c r="G126" s="63"/>
      <c r="H126" s="9"/>
    </row>
    <row r="127" spans="1:8" x14ac:dyDescent="0.25">
      <c r="A127" s="9"/>
      <c r="B127" s="9"/>
      <c r="C127" s="9"/>
      <c r="D127" s="18"/>
      <c r="E127" s="62"/>
      <c r="F127" s="63"/>
      <c r="G127" s="63"/>
      <c r="H127" s="9"/>
    </row>
    <row r="128" spans="1:8" x14ac:dyDescent="0.25">
      <c r="A128" s="9"/>
      <c r="B128" s="9"/>
      <c r="C128" s="9"/>
      <c r="D128" s="18"/>
      <c r="E128" s="62"/>
      <c r="F128" s="63"/>
      <c r="G128" s="63"/>
      <c r="H128" s="9"/>
    </row>
    <row r="129" spans="1:8" x14ac:dyDescent="0.25">
      <c r="A129" s="9"/>
      <c r="B129" s="9"/>
      <c r="C129" s="9"/>
      <c r="D129" s="18"/>
      <c r="E129" s="62"/>
      <c r="F129" s="63"/>
      <c r="G129" s="63"/>
      <c r="H129" s="9"/>
    </row>
    <row r="130" spans="1:8" x14ac:dyDescent="0.25">
      <c r="A130" s="9"/>
      <c r="B130" s="9"/>
      <c r="C130" s="9"/>
      <c r="D130" s="18"/>
      <c r="E130" s="62"/>
      <c r="F130" s="63"/>
      <c r="G130" s="63"/>
      <c r="H130" s="9"/>
    </row>
    <row r="131" spans="1:8" x14ac:dyDescent="0.25">
      <c r="A131" s="9"/>
      <c r="B131" s="9"/>
      <c r="C131" s="9"/>
      <c r="D131" s="18"/>
      <c r="E131" s="62"/>
      <c r="F131" s="63"/>
      <c r="G131" s="63"/>
      <c r="H131" s="9"/>
    </row>
    <row r="132" spans="1:8" x14ac:dyDescent="0.25">
      <c r="A132" s="9"/>
      <c r="B132" s="9"/>
      <c r="C132" s="9"/>
      <c r="D132" s="18"/>
      <c r="E132" s="62"/>
      <c r="F132" s="63"/>
      <c r="G132" s="63"/>
      <c r="H132" s="9"/>
    </row>
    <row r="133" spans="1:8" x14ac:dyDescent="0.25">
      <c r="A133" s="9"/>
      <c r="B133" s="9"/>
      <c r="C133" s="9"/>
      <c r="D133" s="18"/>
      <c r="E133" s="62"/>
      <c r="F133" s="63"/>
      <c r="G133" s="63"/>
      <c r="H133" s="9"/>
    </row>
    <row r="134" spans="1:8" x14ac:dyDescent="0.25">
      <c r="A134" s="9"/>
      <c r="B134" s="9"/>
      <c r="C134" s="9"/>
      <c r="D134" s="18"/>
      <c r="E134" s="62"/>
      <c r="F134" s="63"/>
      <c r="G134" s="63"/>
      <c r="H134" s="9"/>
    </row>
    <row r="135" spans="1:8" x14ac:dyDescent="0.25">
      <c r="A135" s="9"/>
      <c r="B135" s="9"/>
      <c r="C135" s="9"/>
      <c r="D135" s="18"/>
      <c r="E135" s="62"/>
      <c r="F135" s="63"/>
      <c r="G135" s="63"/>
      <c r="H135" s="9"/>
    </row>
    <row r="136" spans="1:8" x14ac:dyDescent="0.25">
      <c r="A136" s="9"/>
      <c r="B136" s="9"/>
      <c r="C136" s="9"/>
      <c r="D136" s="18"/>
      <c r="E136" s="62"/>
      <c r="F136" s="63"/>
      <c r="G136" s="63"/>
      <c r="H136" s="9"/>
    </row>
    <row r="137" spans="1:8" x14ac:dyDescent="0.25">
      <c r="A137" s="9"/>
      <c r="B137" s="9"/>
      <c r="C137" s="9"/>
      <c r="D137" s="18"/>
      <c r="E137" s="62"/>
      <c r="F137" s="63"/>
      <c r="G137" s="63"/>
      <c r="H137" s="9"/>
    </row>
    <row r="138" spans="1:8" x14ac:dyDescent="0.25">
      <c r="A138" s="9"/>
      <c r="B138" s="9"/>
      <c r="C138" s="9"/>
      <c r="D138" s="18"/>
      <c r="E138" s="62"/>
      <c r="F138" s="63"/>
      <c r="G138" s="63"/>
      <c r="H138" s="9"/>
    </row>
    <row r="139" spans="1:8" x14ac:dyDescent="0.25">
      <c r="A139" s="9"/>
      <c r="B139" s="9"/>
      <c r="C139" s="9"/>
      <c r="D139" s="18"/>
      <c r="E139" s="62"/>
      <c r="F139" s="63"/>
      <c r="G139" s="63"/>
      <c r="H139" s="9"/>
    </row>
    <row r="140" spans="1:8" x14ac:dyDescent="0.25">
      <c r="A140" s="9"/>
      <c r="B140" s="9"/>
      <c r="C140" s="9"/>
      <c r="D140" s="18"/>
      <c r="E140" s="62"/>
      <c r="F140" s="63"/>
      <c r="G140" s="63"/>
      <c r="H140" s="9"/>
    </row>
    <row r="141" spans="1:8" x14ac:dyDescent="0.25">
      <c r="A141" s="9"/>
      <c r="B141" s="9"/>
      <c r="C141" s="9"/>
      <c r="D141" s="18"/>
      <c r="E141" s="62"/>
      <c r="F141" s="63"/>
      <c r="G141" s="63"/>
      <c r="H141" s="9"/>
    </row>
    <row r="142" spans="1:8" x14ac:dyDescent="0.25">
      <c r="A142" s="9"/>
      <c r="B142" s="9"/>
      <c r="C142" s="9"/>
      <c r="D142" s="18"/>
      <c r="E142" s="62"/>
      <c r="F142" s="63"/>
      <c r="G142" s="63"/>
      <c r="H142" s="9"/>
    </row>
    <row r="143" spans="1:8" x14ac:dyDescent="0.25">
      <c r="A143" s="9"/>
      <c r="B143" s="9"/>
      <c r="C143" s="9"/>
      <c r="D143" s="18"/>
      <c r="E143" s="62"/>
      <c r="F143" s="63"/>
      <c r="G143" s="63"/>
      <c r="H143" s="9"/>
    </row>
    <row r="144" spans="1:8" x14ac:dyDescent="0.25">
      <c r="A144" s="9"/>
      <c r="B144" s="9"/>
      <c r="C144" s="9"/>
      <c r="D144" s="18"/>
      <c r="E144" s="62"/>
      <c r="F144" s="63"/>
      <c r="G144" s="63"/>
      <c r="H144" s="9"/>
    </row>
    <row r="145" spans="1:8" x14ac:dyDescent="0.25">
      <c r="A145" s="9"/>
      <c r="B145" s="9"/>
      <c r="C145" s="9"/>
      <c r="D145" s="18"/>
      <c r="E145" s="62"/>
      <c r="F145" s="63"/>
      <c r="G145" s="63"/>
      <c r="H145" s="9"/>
    </row>
    <row r="146" spans="1:8" x14ac:dyDescent="0.25">
      <c r="A146" s="9"/>
      <c r="B146" s="9"/>
      <c r="C146" s="9"/>
      <c r="D146" s="18"/>
      <c r="E146" s="62"/>
      <c r="F146" s="63"/>
      <c r="G146" s="63"/>
      <c r="H146" s="9"/>
    </row>
    <row r="147" spans="1:8" x14ac:dyDescent="0.25">
      <c r="A147" s="9"/>
      <c r="B147" s="9"/>
      <c r="C147" s="9"/>
      <c r="D147" s="18"/>
      <c r="E147" s="62"/>
      <c r="F147" s="63"/>
      <c r="G147" s="63"/>
      <c r="H147" s="9"/>
    </row>
    <row r="148" spans="1:8" x14ac:dyDescent="0.25">
      <c r="A148" s="9"/>
      <c r="B148" s="9"/>
      <c r="C148" s="9"/>
      <c r="D148" s="18"/>
      <c r="E148" s="62"/>
      <c r="F148" s="63"/>
      <c r="G148" s="63"/>
      <c r="H148" s="9"/>
    </row>
    <row r="149" spans="1:8" x14ac:dyDescent="0.25">
      <c r="A149" s="9"/>
      <c r="B149" s="9"/>
      <c r="C149" s="9"/>
      <c r="D149" s="18"/>
      <c r="E149" s="62"/>
      <c r="F149" s="63"/>
      <c r="G149" s="63"/>
      <c r="H149" s="9"/>
    </row>
    <row r="150" spans="1:8" x14ac:dyDescent="0.25">
      <c r="A150" s="9"/>
      <c r="B150" s="9"/>
      <c r="C150" s="9"/>
      <c r="D150" s="18"/>
      <c r="E150" s="62"/>
      <c r="F150" s="63"/>
      <c r="G150" s="63"/>
      <c r="H150" s="9"/>
    </row>
    <row r="151" spans="1:8" x14ac:dyDescent="0.25">
      <c r="A151" s="9"/>
      <c r="B151" s="9"/>
      <c r="C151" s="9"/>
      <c r="D151" s="18"/>
      <c r="E151" s="62"/>
      <c r="F151" s="63"/>
      <c r="G151" s="63"/>
      <c r="H151" s="9"/>
    </row>
    <row r="152" spans="1:8" x14ac:dyDescent="0.25">
      <c r="A152" s="9"/>
      <c r="B152" s="9"/>
      <c r="C152" s="9"/>
      <c r="D152" s="18"/>
      <c r="E152" s="62"/>
      <c r="F152" s="63"/>
      <c r="G152" s="63"/>
      <c r="H152" s="9"/>
    </row>
    <row r="153" spans="1:8" x14ac:dyDescent="0.25">
      <c r="A153" s="9"/>
      <c r="B153" s="9"/>
      <c r="C153" s="9"/>
      <c r="D153" s="18"/>
      <c r="E153" s="62"/>
      <c r="F153" s="63"/>
      <c r="G153" s="63"/>
      <c r="H153" s="9"/>
    </row>
    <row r="154" spans="1:8" x14ac:dyDescent="0.25">
      <c r="A154" s="9"/>
      <c r="B154" s="9"/>
      <c r="C154" s="9"/>
      <c r="D154" s="18"/>
      <c r="E154" s="62"/>
      <c r="F154" s="63"/>
      <c r="G154" s="63"/>
      <c r="H154" s="9"/>
    </row>
    <row r="155" spans="1:8" x14ac:dyDescent="0.25">
      <c r="A155" s="9"/>
      <c r="B155" s="9"/>
      <c r="C155" s="9"/>
      <c r="D155" s="18"/>
      <c r="E155" s="62"/>
      <c r="F155" s="63"/>
      <c r="G155" s="63"/>
      <c r="H155" s="9"/>
    </row>
    <row r="156" spans="1:8" x14ac:dyDescent="0.25">
      <c r="A156" s="9"/>
      <c r="B156" s="9"/>
      <c r="C156" s="9"/>
      <c r="D156" s="18"/>
      <c r="E156" s="62"/>
      <c r="F156" s="63"/>
      <c r="G156" s="63"/>
      <c r="H156" s="9"/>
    </row>
    <row r="157" spans="1:8" x14ac:dyDescent="0.25">
      <c r="A157" s="9"/>
      <c r="B157" s="9"/>
      <c r="C157" s="9"/>
      <c r="D157" s="18"/>
      <c r="E157" s="62"/>
      <c r="F157" s="63"/>
      <c r="G157" s="63"/>
      <c r="H157" s="9"/>
    </row>
    <row r="158" spans="1:8" x14ac:dyDescent="0.25">
      <c r="A158" s="9"/>
      <c r="B158" s="9"/>
      <c r="C158" s="9"/>
      <c r="D158" s="18"/>
      <c r="E158" s="62"/>
      <c r="F158" s="63"/>
      <c r="G158" s="63"/>
      <c r="H158" s="9"/>
    </row>
    <row r="159" spans="1:8" x14ac:dyDescent="0.25">
      <c r="A159" s="9"/>
      <c r="B159" s="9"/>
      <c r="C159" s="9"/>
      <c r="D159" s="18"/>
      <c r="E159" s="62"/>
      <c r="F159" s="63"/>
      <c r="G159" s="63"/>
      <c r="H159" s="9"/>
    </row>
    <row r="160" spans="1:8" x14ac:dyDescent="0.25">
      <c r="A160" s="9"/>
      <c r="B160" s="9"/>
      <c r="C160" s="9"/>
      <c r="D160" s="18"/>
      <c r="E160" s="62"/>
      <c r="F160" s="63"/>
      <c r="G160" s="63"/>
      <c r="H160" s="9"/>
    </row>
    <row r="161" spans="1:8" x14ac:dyDescent="0.25">
      <c r="A161" s="9"/>
      <c r="B161" s="9"/>
      <c r="C161" s="9"/>
      <c r="D161" s="18"/>
      <c r="E161" s="62"/>
      <c r="F161" s="63"/>
      <c r="G161" s="63"/>
      <c r="H161" s="9"/>
    </row>
    <row r="162" spans="1:8" x14ac:dyDescent="0.25">
      <c r="A162" s="9"/>
      <c r="B162" s="9"/>
      <c r="C162" s="9"/>
      <c r="D162" s="18"/>
      <c r="E162" s="62"/>
      <c r="F162" s="63"/>
      <c r="G162" s="63"/>
      <c r="H162" s="9"/>
    </row>
    <row r="163" spans="1:8" x14ac:dyDescent="0.25">
      <c r="A163" s="9"/>
      <c r="B163" s="9"/>
      <c r="C163" s="9"/>
      <c r="D163" s="18"/>
      <c r="E163" s="62"/>
      <c r="F163" s="63"/>
      <c r="G163" s="63"/>
      <c r="H163" s="9"/>
    </row>
    <row r="164" spans="1:8" x14ac:dyDescent="0.25">
      <c r="A164" s="9"/>
      <c r="B164" s="9"/>
      <c r="C164" s="9"/>
      <c r="D164" s="18"/>
      <c r="E164" s="62"/>
      <c r="F164" s="63"/>
      <c r="G164" s="63"/>
      <c r="H164" s="9"/>
    </row>
    <row r="165" spans="1:8" x14ac:dyDescent="0.25">
      <c r="A165" s="9"/>
      <c r="B165" s="9"/>
      <c r="C165" s="9"/>
      <c r="D165" s="18"/>
      <c r="E165" s="62"/>
      <c r="F165" s="63"/>
      <c r="G165" s="63"/>
      <c r="H165" s="9"/>
    </row>
    <row r="166" spans="1:8" x14ac:dyDescent="0.25">
      <c r="A166" s="9"/>
      <c r="B166" s="9"/>
      <c r="C166" s="9"/>
      <c r="D166" s="18"/>
      <c r="E166" s="62"/>
      <c r="F166" s="63"/>
      <c r="G166" s="63"/>
      <c r="H166" s="9"/>
    </row>
    <row r="167" spans="1:8" x14ac:dyDescent="0.25">
      <c r="A167" s="9"/>
      <c r="B167" s="9"/>
      <c r="C167" s="9"/>
      <c r="D167" s="18"/>
      <c r="E167" s="62"/>
      <c r="F167" s="63"/>
      <c r="G167" s="63"/>
      <c r="H167" s="9"/>
    </row>
    <row r="168" spans="1:8" x14ac:dyDescent="0.25">
      <c r="A168" s="9"/>
      <c r="B168" s="9"/>
      <c r="C168" s="9"/>
      <c r="D168" s="18"/>
      <c r="E168" s="62"/>
      <c r="F168" s="63"/>
      <c r="G168" s="63"/>
      <c r="H168" s="9"/>
    </row>
    <row r="169" spans="1:8" x14ac:dyDescent="0.25">
      <c r="A169" s="9"/>
      <c r="B169" s="9"/>
      <c r="C169" s="9"/>
      <c r="D169" s="18"/>
      <c r="E169" s="62"/>
      <c r="F169" s="63"/>
      <c r="G169" s="63"/>
      <c r="H169" s="9"/>
    </row>
    <row r="170" spans="1:8" x14ac:dyDescent="0.25">
      <c r="A170" s="9"/>
      <c r="B170" s="9"/>
      <c r="C170" s="9"/>
      <c r="D170" s="18"/>
      <c r="E170" s="62"/>
      <c r="F170" s="63"/>
      <c r="G170" s="63"/>
      <c r="H170" s="9"/>
    </row>
    <row r="171" spans="1:8" x14ac:dyDescent="0.25">
      <c r="A171" s="9"/>
      <c r="B171" s="9"/>
      <c r="C171" s="9"/>
      <c r="D171" s="18"/>
      <c r="E171" s="62"/>
      <c r="F171" s="63"/>
      <c r="G171" s="63"/>
      <c r="H171" s="9"/>
    </row>
    <row r="172" spans="1:8" x14ac:dyDescent="0.25">
      <c r="A172" s="9"/>
      <c r="B172" s="9"/>
      <c r="C172" s="9"/>
      <c r="D172" s="18"/>
      <c r="E172" s="62"/>
      <c r="F172" s="63"/>
      <c r="G172" s="63"/>
      <c r="H172" s="9"/>
    </row>
    <row r="173" spans="1:8" x14ac:dyDescent="0.25">
      <c r="A173" s="9"/>
      <c r="B173" s="9"/>
      <c r="C173" s="9"/>
      <c r="D173" s="18"/>
      <c r="E173" s="62"/>
      <c r="F173" s="63"/>
      <c r="G173" s="63"/>
      <c r="H173" s="9"/>
    </row>
    <row r="174" spans="1:8" x14ac:dyDescent="0.25">
      <c r="A174" s="9"/>
      <c r="B174" s="9"/>
      <c r="C174" s="9"/>
      <c r="D174" s="18"/>
      <c r="E174" s="62"/>
      <c r="F174" s="63"/>
      <c r="G174" s="63"/>
      <c r="H174" s="9"/>
    </row>
    <row r="175" spans="1:8" x14ac:dyDescent="0.25">
      <c r="A175" s="9"/>
      <c r="B175" s="9"/>
      <c r="C175" s="9"/>
      <c r="D175" s="18"/>
      <c r="E175" s="62"/>
      <c r="F175" s="63"/>
      <c r="G175" s="63"/>
      <c r="H175" s="9"/>
    </row>
    <row r="176" spans="1:8" x14ac:dyDescent="0.25">
      <c r="A176" s="9"/>
      <c r="B176" s="9"/>
      <c r="C176" s="9"/>
      <c r="D176" s="18"/>
      <c r="E176" s="62"/>
      <c r="F176" s="63"/>
      <c r="G176" s="63"/>
      <c r="H176" s="9"/>
    </row>
    <row r="177" spans="1:8" x14ac:dyDescent="0.25">
      <c r="A177" s="9"/>
      <c r="B177" s="9"/>
      <c r="C177" s="9"/>
      <c r="D177" s="18"/>
      <c r="E177" s="62"/>
      <c r="F177" s="63"/>
      <c r="G177" s="63"/>
      <c r="H177" s="9"/>
    </row>
    <row r="178" spans="1:8" x14ac:dyDescent="0.25">
      <c r="A178" s="9"/>
      <c r="B178" s="9"/>
      <c r="C178" s="9"/>
      <c r="D178" s="18"/>
      <c r="E178" s="62"/>
      <c r="F178" s="63"/>
      <c r="G178" s="63"/>
      <c r="H178" s="9"/>
    </row>
    <row r="179" spans="1:8" x14ac:dyDescent="0.25">
      <c r="A179" s="9"/>
      <c r="B179" s="9"/>
      <c r="C179" s="9"/>
      <c r="D179" s="18"/>
      <c r="E179" s="62"/>
      <c r="F179" s="63"/>
      <c r="G179" s="63"/>
      <c r="H179" s="9"/>
    </row>
    <row r="180" spans="1:8" x14ac:dyDescent="0.25">
      <c r="A180" s="9"/>
      <c r="B180" s="9"/>
      <c r="C180" s="9"/>
      <c r="D180" s="18"/>
      <c r="E180" s="62"/>
      <c r="F180" s="63"/>
      <c r="G180" s="63"/>
      <c r="H180" s="9"/>
    </row>
    <row r="181" spans="1:8" x14ac:dyDescent="0.25">
      <c r="A181" s="9"/>
      <c r="B181" s="9"/>
      <c r="C181" s="9"/>
      <c r="D181" s="18"/>
      <c r="E181" s="62"/>
      <c r="F181" s="63"/>
      <c r="G181" s="63"/>
      <c r="H181" s="9"/>
    </row>
    <row r="182" spans="1:8" x14ac:dyDescent="0.25">
      <c r="A182" s="9"/>
      <c r="B182" s="9"/>
      <c r="C182" s="9"/>
      <c r="D182" s="18"/>
      <c r="E182" s="62"/>
      <c r="F182" s="63"/>
      <c r="G182" s="63"/>
      <c r="H182" s="9"/>
    </row>
    <row r="183" spans="1:8" x14ac:dyDescent="0.25">
      <c r="A183" s="9"/>
      <c r="B183" s="9"/>
      <c r="C183" s="9"/>
      <c r="D183" s="18"/>
      <c r="E183" s="62"/>
      <c r="F183" s="63"/>
      <c r="G183" s="63"/>
      <c r="H183" s="9"/>
    </row>
    <row r="184" spans="1:8" x14ac:dyDescent="0.25">
      <c r="A184" s="9"/>
      <c r="B184" s="9"/>
      <c r="C184" s="9"/>
      <c r="D184" s="18"/>
      <c r="E184" s="62"/>
      <c r="F184" s="63"/>
      <c r="G184" s="63"/>
      <c r="H184" s="9"/>
    </row>
  </sheetData>
  <autoFilter ref="A8:G8" xr:uid="{FDD133EB-6D07-4C14-95AD-85CDF53C0FB1}">
    <sortState xmlns:xlrd2="http://schemas.microsoft.com/office/spreadsheetml/2017/richdata2" ref="A9:G40">
      <sortCondition ref="C8"/>
    </sortState>
  </autoFilter>
  <mergeCells count="7">
    <mergeCell ref="E51:G51"/>
    <mergeCell ref="A3:G3"/>
    <mergeCell ref="A4:G4"/>
    <mergeCell ref="A5:G5"/>
    <mergeCell ref="B50:C50"/>
    <mergeCell ref="E50:G50"/>
    <mergeCell ref="A51:C51"/>
  </mergeCells>
  <pageMargins left="0.70866141732283472" right="0.70866141732283472" top="0.74803149606299213" bottom="0.74803149606299213" header="0.31496062992125984" footer="0.31496062992125984"/>
  <pageSetup scale="7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65B0-0D9A-41A8-91A0-097A4008660D}">
  <dimension ref="A1:AS358"/>
  <sheetViews>
    <sheetView topLeftCell="A208" workbookViewId="0">
      <selection activeCell="D10" sqref="D1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5.85546875" style="19" customWidth="1"/>
    <col min="5" max="5" width="15" style="10" customWidth="1"/>
    <col min="6" max="6" width="11.42578125" style="54"/>
    <col min="7" max="7" width="18.570312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1710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36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1">
        <v>45264</v>
      </c>
      <c r="B9" s="31">
        <f t="shared" ref="B9:B72" si="0">+A9</f>
        <v>45264</v>
      </c>
      <c r="C9" s="35" t="s">
        <v>919</v>
      </c>
      <c r="D9" s="35" t="s">
        <v>2184</v>
      </c>
      <c r="E9" s="35">
        <v>315</v>
      </c>
      <c r="F9" s="47">
        <v>459</v>
      </c>
      <c r="G9" s="48">
        <f t="shared" ref="G9:G72" si="1">+E9*F9</f>
        <v>144585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46.5" customHeight="1" x14ac:dyDescent="0.25">
      <c r="A10" s="31">
        <v>45588</v>
      </c>
      <c r="B10" s="31">
        <f t="shared" si="0"/>
        <v>45588</v>
      </c>
      <c r="C10" s="35" t="s">
        <v>2185</v>
      </c>
      <c r="D10" s="35" t="s">
        <v>2261</v>
      </c>
      <c r="E10" s="35">
        <v>1</v>
      </c>
      <c r="F10" s="47">
        <v>825</v>
      </c>
      <c r="G10" s="48">
        <f t="shared" si="1"/>
        <v>825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1">
        <v>45644</v>
      </c>
      <c r="B11" s="31">
        <f t="shared" si="0"/>
        <v>45644</v>
      </c>
      <c r="C11" s="35" t="s">
        <v>920</v>
      </c>
      <c r="D11" s="35" t="s">
        <v>921</v>
      </c>
      <c r="E11" s="35">
        <v>55</v>
      </c>
      <c r="F11" s="47">
        <v>10</v>
      </c>
      <c r="G11" s="48">
        <f t="shared" si="1"/>
        <v>550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1">
        <v>45209</v>
      </c>
      <c r="B12" s="31">
        <f t="shared" si="0"/>
        <v>45209</v>
      </c>
      <c r="C12" s="35" t="s">
        <v>922</v>
      </c>
      <c r="D12" s="35" t="s">
        <v>923</v>
      </c>
      <c r="E12" s="35">
        <v>20</v>
      </c>
      <c r="F12" s="47">
        <v>98</v>
      </c>
      <c r="G12" s="48">
        <f t="shared" si="1"/>
        <v>1960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1">
        <v>45762</v>
      </c>
      <c r="B13" s="31">
        <f t="shared" si="0"/>
        <v>45762</v>
      </c>
      <c r="C13" s="35" t="s">
        <v>924</v>
      </c>
      <c r="D13" s="35" t="s">
        <v>2108</v>
      </c>
      <c r="E13" s="35">
        <v>84</v>
      </c>
      <c r="F13" s="47">
        <v>55</v>
      </c>
      <c r="G13" s="48">
        <f t="shared" si="1"/>
        <v>4620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1">
        <v>45272</v>
      </c>
      <c r="B14" s="31">
        <f t="shared" si="0"/>
        <v>45272</v>
      </c>
      <c r="C14" s="35" t="s">
        <v>925</v>
      </c>
      <c r="D14" s="35" t="s">
        <v>926</v>
      </c>
      <c r="E14" s="35">
        <v>70</v>
      </c>
      <c r="F14" s="47">
        <v>80</v>
      </c>
      <c r="G14" s="48">
        <f t="shared" si="1"/>
        <v>5600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1">
        <v>45772</v>
      </c>
      <c r="B15" s="31">
        <f t="shared" si="0"/>
        <v>45772</v>
      </c>
      <c r="C15" s="35" t="s">
        <v>1914</v>
      </c>
      <c r="D15" s="35" t="s">
        <v>1915</v>
      </c>
      <c r="E15" s="35">
        <v>2</v>
      </c>
      <c r="F15" s="47">
        <v>1130</v>
      </c>
      <c r="G15" s="48">
        <f t="shared" si="1"/>
        <v>2260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1">
        <v>45232</v>
      </c>
      <c r="B16" s="31">
        <f t="shared" si="0"/>
        <v>45232</v>
      </c>
      <c r="C16" s="35" t="s">
        <v>927</v>
      </c>
      <c r="D16" s="35" t="s">
        <v>928</v>
      </c>
      <c r="E16" s="35">
        <v>923</v>
      </c>
      <c r="F16" s="47">
        <v>50</v>
      </c>
      <c r="G16" s="48">
        <f t="shared" si="1"/>
        <v>46150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1">
        <v>45772</v>
      </c>
      <c r="B17" s="31">
        <f t="shared" si="0"/>
        <v>45772</v>
      </c>
      <c r="C17" s="35" t="s">
        <v>1916</v>
      </c>
      <c r="D17" s="35" t="s">
        <v>1917</v>
      </c>
      <c r="E17" s="35">
        <v>15</v>
      </c>
      <c r="F17" s="47">
        <v>1390</v>
      </c>
      <c r="G17" s="48">
        <f t="shared" si="1"/>
        <v>20850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1">
        <v>45217</v>
      </c>
      <c r="B18" s="31">
        <f t="shared" si="0"/>
        <v>45217</v>
      </c>
      <c r="C18" s="35" t="s">
        <v>2248</v>
      </c>
      <c r="D18" s="35" t="s">
        <v>2262</v>
      </c>
      <c r="E18" s="35">
        <v>50</v>
      </c>
      <c r="F18" s="47">
        <v>90</v>
      </c>
      <c r="G18" s="48">
        <f t="shared" si="1"/>
        <v>4500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1">
        <v>45217</v>
      </c>
      <c r="B19" s="31">
        <f t="shared" si="0"/>
        <v>45217</v>
      </c>
      <c r="C19" s="35" t="s">
        <v>929</v>
      </c>
      <c r="D19" s="35" t="s">
        <v>930</v>
      </c>
      <c r="E19" s="35">
        <v>19</v>
      </c>
      <c r="F19" s="47">
        <v>100</v>
      </c>
      <c r="G19" s="48">
        <f t="shared" si="1"/>
        <v>1900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1">
        <v>45217</v>
      </c>
      <c r="B20" s="31">
        <f t="shared" si="0"/>
        <v>45217</v>
      </c>
      <c r="C20" s="35" t="s">
        <v>931</v>
      </c>
      <c r="D20" s="35" t="s">
        <v>932</v>
      </c>
      <c r="E20" s="35">
        <v>1</v>
      </c>
      <c r="F20" s="47">
        <v>85.04</v>
      </c>
      <c r="G20" s="48">
        <f t="shared" si="1"/>
        <v>85.04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1">
        <v>45217</v>
      </c>
      <c r="B21" s="31">
        <f t="shared" si="0"/>
        <v>45217</v>
      </c>
      <c r="C21" s="35" t="s">
        <v>933</v>
      </c>
      <c r="D21" s="35" t="s">
        <v>92</v>
      </c>
      <c r="E21" s="35">
        <v>4</v>
      </c>
      <c r="F21" s="47">
        <v>366</v>
      </c>
      <c r="G21" s="48">
        <f t="shared" si="1"/>
        <v>1464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1">
        <v>45217</v>
      </c>
      <c r="B22" s="31">
        <f t="shared" si="0"/>
        <v>45217</v>
      </c>
      <c r="C22" s="35" t="s">
        <v>934</v>
      </c>
      <c r="D22" s="35" t="s">
        <v>935</v>
      </c>
      <c r="E22" s="35">
        <v>11</v>
      </c>
      <c r="F22" s="47">
        <v>555</v>
      </c>
      <c r="G22" s="48">
        <f t="shared" si="1"/>
        <v>6105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1">
        <v>45638</v>
      </c>
      <c r="B23" s="31">
        <f t="shared" si="0"/>
        <v>45638</v>
      </c>
      <c r="C23" s="35" t="s">
        <v>936</v>
      </c>
      <c r="D23" s="35" t="s">
        <v>93</v>
      </c>
      <c r="E23" s="35">
        <v>7</v>
      </c>
      <c r="F23" s="47">
        <v>72</v>
      </c>
      <c r="G23" s="48">
        <f t="shared" si="1"/>
        <v>504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7.25" customHeight="1" x14ac:dyDescent="0.25">
      <c r="A24" s="31">
        <v>45642</v>
      </c>
      <c r="B24" s="31">
        <f t="shared" si="0"/>
        <v>45642</v>
      </c>
      <c r="C24" s="35" t="s">
        <v>937</v>
      </c>
      <c r="D24" s="35" t="s">
        <v>94</v>
      </c>
      <c r="E24" s="35">
        <v>17</v>
      </c>
      <c r="F24" s="47">
        <v>145</v>
      </c>
      <c r="G24" s="48">
        <f t="shared" si="1"/>
        <v>2465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customHeight="1" x14ac:dyDescent="0.25">
      <c r="A25" s="31">
        <v>45210</v>
      </c>
      <c r="B25" s="31">
        <f t="shared" si="0"/>
        <v>45210</v>
      </c>
      <c r="C25" s="35" t="s">
        <v>938</v>
      </c>
      <c r="D25" s="35" t="s">
        <v>939</v>
      </c>
      <c r="E25" s="35">
        <v>2</v>
      </c>
      <c r="F25" s="47">
        <v>60.4</v>
      </c>
      <c r="G25" s="48">
        <f t="shared" si="1"/>
        <v>120.8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1">
        <v>45210</v>
      </c>
      <c r="B26" s="31">
        <f t="shared" si="0"/>
        <v>45210</v>
      </c>
      <c r="C26" s="35" t="s">
        <v>940</v>
      </c>
      <c r="D26" s="35" t="s">
        <v>941</v>
      </c>
      <c r="E26" s="35">
        <v>26</v>
      </c>
      <c r="F26" s="47">
        <v>300</v>
      </c>
      <c r="G26" s="48">
        <f t="shared" si="1"/>
        <v>7800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1">
        <v>45210</v>
      </c>
      <c r="B27" s="31">
        <f t="shared" si="0"/>
        <v>45210</v>
      </c>
      <c r="C27" s="35" t="s">
        <v>942</v>
      </c>
      <c r="D27" s="35" t="s">
        <v>2263</v>
      </c>
      <c r="E27" s="35">
        <v>18</v>
      </c>
      <c r="F27" s="47">
        <v>300</v>
      </c>
      <c r="G27" s="55">
        <f t="shared" si="1"/>
        <v>5400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1">
        <v>45222</v>
      </c>
      <c r="B28" s="31">
        <f t="shared" si="0"/>
        <v>45222</v>
      </c>
      <c r="C28" s="35" t="s">
        <v>943</v>
      </c>
      <c r="D28" s="35" t="s">
        <v>1388</v>
      </c>
      <c r="E28" s="35">
        <v>7</v>
      </c>
      <c r="F28" s="47">
        <v>980</v>
      </c>
      <c r="G28" s="48">
        <f t="shared" si="1"/>
        <v>6860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1">
        <v>45568</v>
      </c>
      <c r="B29" s="31">
        <f t="shared" si="0"/>
        <v>45568</v>
      </c>
      <c r="C29" s="35" t="s">
        <v>944</v>
      </c>
      <c r="D29" s="35" t="s">
        <v>1389</v>
      </c>
      <c r="E29" s="35">
        <v>21</v>
      </c>
      <c r="F29" s="47">
        <v>375</v>
      </c>
      <c r="G29" s="48">
        <f t="shared" si="1"/>
        <v>7875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1">
        <v>45568</v>
      </c>
      <c r="B30" s="31">
        <f t="shared" si="0"/>
        <v>45568</v>
      </c>
      <c r="C30" s="35" t="s">
        <v>945</v>
      </c>
      <c r="D30" s="35" t="s">
        <v>1390</v>
      </c>
      <c r="E30" s="35">
        <v>20</v>
      </c>
      <c r="F30" s="47">
        <v>26.6</v>
      </c>
      <c r="G30" s="48">
        <f t="shared" si="1"/>
        <v>532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1">
        <v>45568</v>
      </c>
      <c r="B31" s="31">
        <f t="shared" si="0"/>
        <v>45568</v>
      </c>
      <c r="C31" s="35" t="s">
        <v>946</v>
      </c>
      <c r="D31" s="35" t="s">
        <v>947</v>
      </c>
      <c r="E31" s="35">
        <v>24</v>
      </c>
      <c r="F31" s="47">
        <v>26.6</v>
      </c>
      <c r="G31" s="48">
        <f t="shared" si="1"/>
        <v>638.40000000000009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7.25" customHeight="1" x14ac:dyDescent="0.25">
      <c r="A32" s="31">
        <v>45568</v>
      </c>
      <c r="B32" s="31">
        <f t="shared" si="0"/>
        <v>45568</v>
      </c>
      <c r="C32" s="35" t="s">
        <v>948</v>
      </c>
      <c r="D32" s="35" t="s">
        <v>949</v>
      </c>
      <c r="E32" s="35">
        <v>15</v>
      </c>
      <c r="F32" s="47">
        <v>70</v>
      </c>
      <c r="G32" s="48">
        <f t="shared" si="1"/>
        <v>1050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7.25" customHeight="1" x14ac:dyDescent="0.25">
      <c r="A33" s="31">
        <v>45460</v>
      </c>
      <c r="B33" s="31">
        <f t="shared" si="0"/>
        <v>45460</v>
      </c>
      <c r="C33" s="35" t="s">
        <v>950</v>
      </c>
      <c r="D33" s="35" t="s">
        <v>951</v>
      </c>
      <c r="E33" s="35">
        <v>17</v>
      </c>
      <c r="F33" s="47">
        <v>93</v>
      </c>
      <c r="G33" s="48">
        <f t="shared" si="1"/>
        <v>1581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7.25" customHeight="1" x14ac:dyDescent="0.25">
      <c r="A34" s="31">
        <v>45460</v>
      </c>
      <c r="B34" s="31">
        <f t="shared" si="0"/>
        <v>45460</v>
      </c>
      <c r="C34" s="35" t="s">
        <v>952</v>
      </c>
      <c r="D34" s="35" t="s">
        <v>953</v>
      </c>
      <c r="E34" s="35">
        <v>14</v>
      </c>
      <c r="F34" s="47">
        <v>93</v>
      </c>
      <c r="G34" s="48">
        <f t="shared" si="1"/>
        <v>1302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7.25" customHeight="1" x14ac:dyDescent="0.25">
      <c r="A35" s="31">
        <v>45460</v>
      </c>
      <c r="B35" s="31">
        <f t="shared" si="0"/>
        <v>45460</v>
      </c>
      <c r="C35" s="35" t="s">
        <v>954</v>
      </c>
      <c r="D35" s="35" t="s">
        <v>955</v>
      </c>
      <c r="E35" s="35">
        <v>12</v>
      </c>
      <c r="F35" s="47">
        <v>93</v>
      </c>
      <c r="G35" s="48">
        <f t="shared" si="1"/>
        <v>1116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7.25" customHeight="1" x14ac:dyDescent="0.25">
      <c r="A36" s="31">
        <v>45460</v>
      </c>
      <c r="B36" s="31">
        <f t="shared" si="0"/>
        <v>45460</v>
      </c>
      <c r="C36" s="35" t="s">
        <v>956</v>
      </c>
      <c r="D36" s="35" t="s">
        <v>957</v>
      </c>
      <c r="E36" s="35">
        <v>39</v>
      </c>
      <c r="F36" s="47">
        <v>59</v>
      </c>
      <c r="G36" s="48">
        <f t="shared" si="1"/>
        <v>2301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7.25" customHeight="1" x14ac:dyDescent="0.25">
      <c r="A37" s="31">
        <v>45455</v>
      </c>
      <c r="B37" s="31">
        <f t="shared" si="0"/>
        <v>45455</v>
      </c>
      <c r="C37" s="35" t="s">
        <v>958</v>
      </c>
      <c r="D37" s="35" t="s">
        <v>959</v>
      </c>
      <c r="E37" s="35">
        <v>13</v>
      </c>
      <c r="F37" s="47">
        <v>59</v>
      </c>
      <c r="G37" s="48">
        <f t="shared" si="1"/>
        <v>767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7.25" customHeight="1" x14ac:dyDescent="0.25">
      <c r="A38" s="31">
        <v>45460</v>
      </c>
      <c r="B38" s="31">
        <f t="shared" si="0"/>
        <v>45460</v>
      </c>
      <c r="C38" s="35" t="s">
        <v>960</v>
      </c>
      <c r="D38" s="35" t="s">
        <v>961</v>
      </c>
      <c r="E38" s="35">
        <v>29</v>
      </c>
      <c r="F38" s="47">
        <v>125</v>
      </c>
      <c r="G38" s="48">
        <f t="shared" si="1"/>
        <v>3625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7.25" customHeight="1" x14ac:dyDescent="0.25">
      <c r="A39" s="31">
        <v>45460</v>
      </c>
      <c r="B39" s="31">
        <f t="shared" si="0"/>
        <v>45460</v>
      </c>
      <c r="C39" s="35" t="s">
        <v>962</v>
      </c>
      <c r="D39" s="35" t="s">
        <v>963</v>
      </c>
      <c r="E39" s="35">
        <v>45</v>
      </c>
      <c r="F39" s="47">
        <v>125</v>
      </c>
      <c r="G39" s="48">
        <f t="shared" si="1"/>
        <v>5625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7.25" customHeight="1" x14ac:dyDescent="0.25">
      <c r="A40" s="31">
        <v>45455</v>
      </c>
      <c r="B40" s="31">
        <f t="shared" si="0"/>
        <v>45455</v>
      </c>
      <c r="C40" s="35" t="s">
        <v>964</v>
      </c>
      <c r="D40" s="35" t="s">
        <v>91</v>
      </c>
      <c r="E40" s="35">
        <v>45</v>
      </c>
      <c r="F40" s="47">
        <v>29.21</v>
      </c>
      <c r="G40" s="48">
        <f t="shared" si="1"/>
        <v>1314.45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7.25" customHeight="1" x14ac:dyDescent="0.25">
      <c r="A41" s="31">
        <v>45460</v>
      </c>
      <c r="B41" s="31">
        <f t="shared" si="0"/>
        <v>45460</v>
      </c>
      <c r="C41" s="35" t="s">
        <v>965</v>
      </c>
      <c r="D41" s="35" t="s">
        <v>966</v>
      </c>
      <c r="E41" s="35">
        <v>12</v>
      </c>
      <c r="F41" s="47">
        <v>59</v>
      </c>
      <c r="G41" s="48">
        <f t="shared" si="1"/>
        <v>708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7.25" customHeight="1" x14ac:dyDescent="0.25">
      <c r="A42" s="31">
        <v>45460</v>
      </c>
      <c r="B42" s="31">
        <f t="shared" si="0"/>
        <v>45460</v>
      </c>
      <c r="C42" s="35" t="s">
        <v>967</v>
      </c>
      <c r="D42" s="35" t="s">
        <v>968</v>
      </c>
      <c r="E42" s="35">
        <v>22</v>
      </c>
      <c r="F42" s="47">
        <v>59</v>
      </c>
      <c r="G42" s="48">
        <f t="shared" si="1"/>
        <v>1298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7.25" customHeight="1" x14ac:dyDescent="0.25">
      <c r="A43" s="31">
        <v>45568</v>
      </c>
      <c r="B43" s="31">
        <f t="shared" si="0"/>
        <v>45568</v>
      </c>
      <c r="C43" s="35" t="s">
        <v>969</v>
      </c>
      <c r="D43" s="35" t="s">
        <v>970</v>
      </c>
      <c r="E43" s="35">
        <v>105</v>
      </c>
      <c r="F43" s="47">
        <v>11.65</v>
      </c>
      <c r="G43" s="48">
        <f t="shared" si="1"/>
        <v>1223.25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7.25" customHeight="1" x14ac:dyDescent="0.25">
      <c r="A44" s="31">
        <v>45588</v>
      </c>
      <c r="B44" s="31">
        <f t="shared" si="0"/>
        <v>45588</v>
      </c>
      <c r="C44" s="35" t="s">
        <v>971</v>
      </c>
      <c r="D44" s="35" t="s">
        <v>972</v>
      </c>
      <c r="E44" s="35">
        <v>89</v>
      </c>
      <c r="F44" s="47">
        <v>125</v>
      </c>
      <c r="G44" s="48">
        <f t="shared" si="1"/>
        <v>11125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7.25" customHeight="1" x14ac:dyDescent="0.25">
      <c r="A45" s="31">
        <v>45219</v>
      </c>
      <c r="B45" s="31">
        <f t="shared" si="0"/>
        <v>45219</v>
      </c>
      <c r="C45" s="35" t="s">
        <v>973</v>
      </c>
      <c r="D45" s="35" t="s">
        <v>974</v>
      </c>
      <c r="E45" s="35">
        <v>22</v>
      </c>
      <c r="F45" s="47">
        <v>59</v>
      </c>
      <c r="G45" s="48">
        <f t="shared" si="1"/>
        <v>1298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7.25" customHeight="1" x14ac:dyDescent="0.25">
      <c r="A46" s="31">
        <v>45588</v>
      </c>
      <c r="B46" s="31">
        <f t="shared" si="0"/>
        <v>45588</v>
      </c>
      <c r="C46" s="35" t="s">
        <v>975</v>
      </c>
      <c r="D46" s="35" t="s">
        <v>1391</v>
      </c>
      <c r="E46" s="35">
        <v>11</v>
      </c>
      <c r="F46" s="47">
        <v>650</v>
      </c>
      <c r="G46" s="48">
        <f t="shared" si="1"/>
        <v>7150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7.25" customHeight="1" x14ac:dyDescent="0.25">
      <c r="A47" s="31">
        <v>45568</v>
      </c>
      <c r="B47" s="31">
        <f t="shared" si="0"/>
        <v>45568</v>
      </c>
      <c r="C47" s="35" t="s">
        <v>977</v>
      </c>
      <c r="D47" s="35" t="s">
        <v>978</v>
      </c>
      <c r="E47" s="35">
        <v>175</v>
      </c>
      <c r="F47" s="47">
        <v>14</v>
      </c>
      <c r="G47" s="48">
        <f t="shared" si="1"/>
        <v>2450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7.25" customHeight="1" x14ac:dyDescent="0.25">
      <c r="A48" s="31">
        <v>45588</v>
      </c>
      <c r="B48" s="31">
        <f t="shared" si="0"/>
        <v>45588</v>
      </c>
      <c r="C48" s="35" t="s">
        <v>979</v>
      </c>
      <c r="D48" s="35" t="s">
        <v>980</v>
      </c>
      <c r="E48" s="35">
        <v>15</v>
      </c>
      <c r="F48" s="47">
        <v>29.21</v>
      </c>
      <c r="G48" s="48">
        <f t="shared" si="1"/>
        <v>438.15000000000003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7.25" customHeight="1" x14ac:dyDescent="0.25">
      <c r="A49" s="31">
        <v>45219</v>
      </c>
      <c r="B49" s="31">
        <f t="shared" si="0"/>
        <v>45219</v>
      </c>
      <c r="C49" s="35" t="s">
        <v>981</v>
      </c>
      <c r="D49" s="35" t="s">
        <v>982</v>
      </c>
      <c r="E49" s="35">
        <v>134</v>
      </c>
      <c r="F49" s="47">
        <v>25.59</v>
      </c>
      <c r="G49" s="48">
        <f t="shared" si="1"/>
        <v>3429.06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7.25" customHeight="1" x14ac:dyDescent="0.25">
      <c r="A50" s="31">
        <v>45588</v>
      </c>
      <c r="B50" s="31">
        <f t="shared" si="0"/>
        <v>45588</v>
      </c>
      <c r="C50" s="35" t="s">
        <v>983</v>
      </c>
      <c r="D50" s="35" t="s">
        <v>984</v>
      </c>
      <c r="E50" s="35">
        <v>79</v>
      </c>
      <c r="F50" s="47">
        <v>15</v>
      </c>
      <c r="G50" s="48">
        <f t="shared" si="1"/>
        <v>1185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7.25" customHeight="1" x14ac:dyDescent="0.25">
      <c r="A51" s="31">
        <v>45588</v>
      </c>
      <c r="B51" s="31">
        <f t="shared" si="0"/>
        <v>45588</v>
      </c>
      <c r="C51" s="35" t="s">
        <v>985</v>
      </c>
      <c r="D51" s="35" t="s">
        <v>986</v>
      </c>
      <c r="E51" s="35">
        <v>55</v>
      </c>
      <c r="F51" s="47">
        <v>14</v>
      </c>
      <c r="G51" s="48">
        <f t="shared" si="1"/>
        <v>770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7.25" customHeight="1" x14ac:dyDescent="0.25">
      <c r="A52" s="31">
        <v>45534</v>
      </c>
      <c r="B52" s="31">
        <f t="shared" si="0"/>
        <v>45534</v>
      </c>
      <c r="C52" s="35" t="s">
        <v>987</v>
      </c>
      <c r="D52" s="35" t="s">
        <v>976</v>
      </c>
      <c r="E52" s="35">
        <v>125</v>
      </c>
      <c r="F52" s="47">
        <v>8</v>
      </c>
      <c r="G52" s="48">
        <f t="shared" si="1"/>
        <v>1000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7.25" customHeight="1" x14ac:dyDescent="0.25">
      <c r="A53" s="31">
        <v>45280</v>
      </c>
      <c r="B53" s="31">
        <f t="shared" si="0"/>
        <v>45280</v>
      </c>
      <c r="C53" s="35" t="s">
        <v>988</v>
      </c>
      <c r="D53" s="35" t="s">
        <v>989</v>
      </c>
      <c r="E53" s="35">
        <v>65</v>
      </c>
      <c r="F53" s="47">
        <v>14</v>
      </c>
      <c r="G53" s="48">
        <f t="shared" si="1"/>
        <v>910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7.25" customHeight="1" x14ac:dyDescent="0.25">
      <c r="A54" s="31">
        <v>45644</v>
      </c>
      <c r="B54" s="31">
        <f t="shared" si="0"/>
        <v>45644</v>
      </c>
      <c r="C54" s="35" t="s">
        <v>990</v>
      </c>
      <c r="D54" s="35" t="s">
        <v>991</v>
      </c>
      <c r="E54" s="35">
        <v>86</v>
      </c>
      <c r="F54" s="47">
        <v>13</v>
      </c>
      <c r="G54" s="48">
        <f t="shared" si="1"/>
        <v>1118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7.25" customHeight="1" x14ac:dyDescent="0.25">
      <c r="A55" s="31">
        <v>45644</v>
      </c>
      <c r="B55" s="31">
        <f t="shared" si="0"/>
        <v>45644</v>
      </c>
      <c r="C55" s="35" t="s">
        <v>2001</v>
      </c>
      <c r="D55" s="35" t="s">
        <v>2109</v>
      </c>
      <c r="E55" s="35">
        <v>18</v>
      </c>
      <c r="F55" s="47">
        <v>82</v>
      </c>
      <c r="G55" s="48">
        <f t="shared" si="1"/>
        <v>1476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7.25" customHeight="1" x14ac:dyDescent="0.25">
      <c r="A56" s="31">
        <v>45415</v>
      </c>
      <c r="B56" s="31">
        <f t="shared" si="0"/>
        <v>45415</v>
      </c>
      <c r="C56" s="35" t="s">
        <v>1377</v>
      </c>
      <c r="D56" s="35" t="s">
        <v>1392</v>
      </c>
      <c r="E56" s="35">
        <v>9</v>
      </c>
      <c r="F56" s="47">
        <v>650</v>
      </c>
      <c r="G56" s="48">
        <f t="shared" si="1"/>
        <v>5850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7.25" customHeight="1" x14ac:dyDescent="0.25">
      <c r="A57" s="31">
        <v>45534</v>
      </c>
      <c r="B57" s="31">
        <f t="shared" si="0"/>
        <v>45534</v>
      </c>
      <c r="C57" s="35" t="s">
        <v>2249</v>
      </c>
      <c r="D57" s="35" t="s">
        <v>2264</v>
      </c>
      <c r="E57" s="35">
        <v>50</v>
      </c>
      <c r="F57" s="47">
        <v>90</v>
      </c>
      <c r="G57" s="48">
        <f t="shared" si="1"/>
        <v>4500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7.25" customHeight="1" x14ac:dyDescent="0.25">
      <c r="A58" s="31">
        <v>45772</v>
      </c>
      <c r="B58" s="31">
        <f t="shared" si="0"/>
        <v>45772</v>
      </c>
      <c r="C58" s="35" t="s">
        <v>992</v>
      </c>
      <c r="D58" s="35" t="s">
        <v>993</v>
      </c>
      <c r="E58" s="35">
        <v>1</v>
      </c>
      <c r="F58" s="47">
        <v>117.3</v>
      </c>
      <c r="G58" s="48">
        <f t="shared" si="1"/>
        <v>117.3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7.25" customHeight="1" x14ac:dyDescent="0.25">
      <c r="A59" s="31">
        <v>45415</v>
      </c>
      <c r="B59" s="31">
        <f t="shared" si="0"/>
        <v>45415</v>
      </c>
      <c r="C59" s="35" t="s">
        <v>994</v>
      </c>
      <c r="D59" s="35" t="s">
        <v>995</v>
      </c>
      <c r="E59" s="35">
        <v>5</v>
      </c>
      <c r="F59" s="47">
        <v>229.44</v>
      </c>
      <c r="G59" s="48">
        <f t="shared" si="1"/>
        <v>1147.2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7.25" customHeight="1" x14ac:dyDescent="0.25">
      <c r="A60" s="31">
        <v>45534</v>
      </c>
      <c r="B60" s="31">
        <f t="shared" si="0"/>
        <v>45534</v>
      </c>
      <c r="C60" s="35" t="s">
        <v>996</v>
      </c>
      <c r="D60" s="35" t="s">
        <v>2265</v>
      </c>
      <c r="E60" s="35">
        <v>12</v>
      </c>
      <c r="F60" s="47">
        <v>39</v>
      </c>
      <c r="G60" s="48">
        <f t="shared" si="1"/>
        <v>468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7.25" customHeight="1" x14ac:dyDescent="0.25">
      <c r="A61" s="31">
        <v>45415</v>
      </c>
      <c r="B61" s="31">
        <f t="shared" si="0"/>
        <v>45415</v>
      </c>
      <c r="C61" s="35" t="s">
        <v>997</v>
      </c>
      <c r="D61" s="35" t="s">
        <v>998</v>
      </c>
      <c r="E61" s="35">
        <v>3</v>
      </c>
      <c r="F61" s="47">
        <v>38.5</v>
      </c>
      <c r="G61" s="48">
        <f t="shared" si="1"/>
        <v>115.5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7.25" customHeight="1" x14ac:dyDescent="0.25">
      <c r="A62" s="31">
        <v>45534</v>
      </c>
      <c r="B62" s="31">
        <f t="shared" si="0"/>
        <v>45534</v>
      </c>
      <c r="C62" s="35" t="s">
        <v>999</v>
      </c>
      <c r="D62" s="35" t="s">
        <v>2266</v>
      </c>
      <c r="E62" s="35">
        <v>180</v>
      </c>
      <c r="F62" s="47">
        <v>23</v>
      </c>
      <c r="G62" s="48">
        <f t="shared" si="1"/>
        <v>4140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7.25" customHeight="1" x14ac:dyDescent="0.25">
      <c r="A63" s="31">
        <v>45772</v>
      </c>
      <c r="B63" s="31">
        <f t="shared" si="0"/>
        <v>45772</v>
      </c>
      <c r="C63" s="35" t="s">
        <v>1000</v>
      </c>
      <c r="D63" s="35" t="s">
        <v>1001</v>
      </c>
      <c r="E63" s="35">
        <v>18</v>
      </c>
      <c r="F63" s="47">
        <v>39</v>
      </c>
      <c r="G63" s="48">
        <f t="shared" si="1"/>
        <v>702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7.25" customHeight="1" x14ac:dyDescent="0.25">
      <c r="A64" s="31">
        <v>45772</v>
      </c>
      <c r="B64" s="31">
        <f t="shared" si="0"/>
        <v>45772</v>
      </c>
      <c r="C64" s="35" t="s">
        <v>1002</v>
      </c>
      <c r="D64" s="35" t="s">
        <v>1003</v>
      </c>
      <c r="E64" s="35">
        <v>256</v>
      </c>
      <c r="F64" s="47">
        <v>39</v>
      </c>
      <c r="G64" s="48">
        <f t="shared" si="1"/>
        <v>9984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7.25" customHeight="1" x14ac:dyDescent="0.25">
      <c r="A65" s="31">
        <v>45568</v>
      </c>
      <c r="B65" s="31">
        <f t="shared" si="0"/>
        <v>45568</v>
      </c>
      <c r="C65" s="35" t="s">
        <v>1004</v>
      </c>
      <c r="D65" s="35" t="s">
        <v>1005</v>
      </c>
      <c r="E65" s="35">
        <v>29</v>
      </c>
      <c r="F65" s="47">
        <v>38.5</v>
      </c>
      <c r="G65" s="48">
        <f t="shared" si="1"/>
        <v>1116.5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7.25" customHeight="1" x14ac:dyDescent="0.25">
      <c r="A66" s="31">
        <v>45534</v>
      </c>
      <c r="B66" s="31">
        <f t="shared" si="0"/>
        <v>45534</v>
      </c>
      <c r="C66" s="35" t="s">
        <v>1006</v>
      </c>
      <c r="D66" s="35" t="s">
        <v>1007</v>
      </c>
      <c r="E66" s="35">
        <v>221</v>
      </c>
      <c r="F66" s="47">
        <v>275</v>
      </c>
      <c r="G66" s="48">
        <f t="shared" si="1"/>
        <v>60775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7.25" customHeight="1" x14ac:dyDescent="0.25">
      <c r="A67" s="31">
        <v>45628</v>
      </c>
      <c r="B67" s="31">
        <f t="shared" si="0"/>
        <v>45628</v>
      </c>
      <c r="C67" s="35" t="s">
        <v>1008</v>
      </c>
      <c r="D67" s="35" t="s">
        <v>2267</v>
      </c>
      <c r="E67" s="35">
        <v>129</v>
      </c>
      <c r="F67" s="47">
        <v>275</v>
      </c>
      <c r="G67" s="48">
        <f t="shared" si="1"/>
        <v>35475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7.25" customHeight="1" x14ac:dyDescent="0.25">
      <c r="A68" s="31">
        <v>45642</v>
      </c>
      <c r="B68" s="31">
        <f t="shared" si="0"/>
        <v>45642</v>
      </c>
      <c r="C68" s="35" t="s">
        <v>1009</v>
      </c>
      <c r="D68" s="35" t="s">
        <v>1393</v>
      </c>
      <c r="E68" s="35">
        <v>25</v>
      </c>
      <c r="F68" s="47">
        <v>249.99</v>
      </c>
      <c r="G68" s="48">
        <f t="shared" si="1"/>
        <v>6249.75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7.25" customHeight="1" x14ac:dyDescent="0.25">
      <c r="A69" s="31">
        <v>45762</v>
      </c>
      <c r="B69" s="31">
        <f t="shared" si="0"/>
        <v>45762</v>
      </c>
      <c r="C69" s="35" t="s">
        <v>1378</v>
      </c>
      <c r="D69" s="35" t="s">
        <v>1394</v>
      </c>
      <c r="E69" s="35">
        <v>19</v>
      </c>
      <c r="F69" s="47">
        <v>650</v>
      </c>
      <c r="G69" s="48">
        <f t="shared" si="1"/>
        <v>12350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7.25" customHeight="1" x14ac:dyDescent="0.25">
      <c r="A70" s="31">
        <v>45568</v>
      </c>
      <c r="B70" s="31">
        <f t="shared" si="0"/>
        <v>45568</v>
      </c>
      <c r="C70" s="35" t="s">
        <v>1010</v>
      </c>
      <c r="D70" s="35" t="s">
        <v>1011</v>
      </c>
      <c r="E70" s="35">
        <v>102</v>
      </c>
      <c r="F70" s="47">
        <v>84.45</v>
      </c>
      <c r="G70" s="48">
        <f t="shared" si="1"/>
        <v>8613.9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7.25" customHeight="1" x14ac:dyDescent="0.25">
      <c r="A71" s="31">
        <v>45568</v>
      </c>
      <c r="B71" s="31">
        <f t="shared" si="0"/>
        <v>45568</v>
      </c>
      <c r="C71" s="35" t="s">
        <v>1012</v>
      </c>
      <c r="D71" s="35" t="s">
        <v>1013</v>
      </c>
      <c r="E71" s="35">
        <v>93</v>
      </c>
      <c r="F71" s="47">
        <v>55</v>
      </c>
      <c r="G71" s="48">
        <f t="shared" si="1"/>
        <v>5115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7.25" customHeight="1" x14ac:dyDescent="0.25">
      <c r="A72" s="31">
        <v>45568</v>
      </c>
      <c r="B72" s="31">
        <f t="shared" si="0"/>
        <v>45568</v>
      </c>
      <c r="C72" s="35" t="s">
        <v>1014</v>
      </c>
      <c r="D72" s="35" t="s">
        <v>1015</v>
      </c>
      <c r="E72" s="35">
        <v>109</v>
      </c>
      <c r="F72" s="47">
        <v>44</v>
      </c>
      <c r="G72" s="48">
        <f t="shared" si="1"/>
        <v>4796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7.25" customHeight="1" x14ac:dyDescent="0.25">
      <c r="A73" s="31">
        <v>45749</v>
      </c>
      <c r="B73" s="31">
        <f t="shared" ref="B73:B136" si="2">+A73</f>
        <v>45749</v>
      </c>
      <c r="C73" s="35" t="s">
        <v>1379</v>
      </c>
      <c r="D73" s="35" t="s">
        <v>1395</v>
      </c>
      <c r="E73" s="35">
        <v>34</v>
      </c>
      <c r="F73" s="47">
        <v>93</v>
      </c>
      <c r="G73" s="48">
        <f t="shared" ref="G73:G136" si="3">+E73*F73</f>
        <v>3162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7.25" customHeight="1" x14ac:dyDescent="0.25">
      <c r="A74" s="31">
        <v>45460</v>
      </c>
      <c r="B74" s="31">
        <f t="shared" si="2"/>
        <v>45460</v>
      </c>
      <c r="C74" s="35" t="s">
        <v>1016</v>
      </c>
      <c r="D74" s="35" t="s">
        <v>1017</v>
      </c>
      <c r="E74" s="35">
        <v>6</v>
      </c>
      <c r="F74" s="47">
        <v>93</v>
      </c>
      <c r="G74" s="48">
        <f t="shared" si="3"/>
        <v>558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7.25" customHeight="1" x14ac:dyDescent="0.25">
      <c r="A75" s="31">
        <v>45460</v>
      </c>
      <c r="B75" s="31">
        <f t="shared" si="2"/>
        <v>45460</v>
      </c>
      <c r="C75" s="35" t="s">
        <v>1018</v>
      </c>
      <c r="D75" s="35" t="s">
        <v>1019</v>
      </c>
      <c r="E75" s="35">
        <v>15</v>
      </c>
      <c r="F75" s="47">
        <v>93</v>
      </c>
      <c r="G75" s="48">
        <f t="shared" si="3"/>
        <v>1395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7.25" customHeight="1" x14ac:dyDescent="0.25">
      <c r="A76" s="31">
        <v>45460</v>
      </c>
      <c r="B76" s="31">
        <f t="shared" si="2"/>
        <v>45460</v>
      </c>
      <c r="C76" s="35" t="s">
        <v>1380</v>
      </c>
      <c r="D76" s="35" t="s">
        <v>1396</v>
      </c>
      <c r="E76" s="35">
        <v>9</v>
      </c>
      <c r="F76" s="47">
        <v>93</v>
      </c>
      <c r="G76" s="48">
        <f t="shared" si="3"/>
        <v>837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7.25" customHeight="1" x14ac:dyDescent="0.25">
      <c r="A77" s="31">
        <v>45460</v>
      </c>
      <c r="B77" s="31">
        <f t="shared" si="2"/>
        <v>45460</v>
      </c>
      <c r="C77" s="35" t="s">
        <v>1020</v>
      </c>
      <c r="D77" s="35" t="s">
        <v>1021</v>
      </c>
      <c r="E77" s="35">
        <v>19</v>
      </c>
      <c r="F77" s="47">
        <v>93</v>
      </c>
      <c r="G77" s="48">
        <f t="shared" si="3"/>
        <v>1767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7.25" customHeight="1" x14ac:dyDescent="0.25">
      <c r="A78" s="31">
        <v>45460</v>
      </c>
      <c r="B78" s="31">
        <f t="shared" si="2"/>
        <v>45460</v>
      </c>
      <c r="C78" s="35" t="s">
        <v>1918</v>
      </c>
      <c r="D78" s="35" t="s">
        <v>1919</v>
      </c>
      <c r="E78" s="35">
        <v>3</v>
      </c>
      <c r="F78" s="47">
        <v>93</v>
      </c>
      <c r="G78" s="48">
        <f t="shared" si="3"/>
        <v>279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7.25" customHeight="1" x14ac:dyDescent="0.25">
      <c r="A79" s="31">
        <v>45460</v>
      </c>
      <c r="B79" s="31">
        <f t="shared" si="2"/>
        <v>45460</v>
      </c>
      <c r="C79" s="35" t="s">
        <v>1022</v>
      </c>
      <c r="D79" s="35" t="s">
        <v>1023</v>
      </c>
      <c r="E79" s="35">
        <v>50</v>
      </c>
      <c r="F79" s="47">
        <v>120</v>
      </c>
      <c r="G79" s="48">
        <f t="shared" si="3"/>
        <v>6000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7.25" customHeight="1" x14ac:dyDescent="0.25">
      <c r="A80" s="31">
        <v>45460</v>
      </c>
      <c r="B80" s="31">
        <f t="shared" si="2"/>
        <v>45460</v>
      </c>
      <c r="C80" s="35" t="s">
        <v>1024</v>
      </c>
      <c r="D80" s="35" t="s">
        <v>1025</v>
      </c>
      <c r="E80" s="35">
        <v>31</v>
      </c>
      <c r="F80" s="47">
        <v>70</v>
      </c>
      <c r="G80" s="48">
        <f t="shared" si="3"/>
        <v>2170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7.25" customHeight="1" x14ac:dyDescent="0.25">
      <c r="A81" s="31">
        <v>45460</v>
      </c>
      <c r="B81" s="31">
        <f t="shared" si="2"/>
        <v>45460</v>
      </c>
      <c r="C81" s="35" t="s">
        <v>1026</v>
      </c>
      <c r="D81" s="35" t="s">
        <v>1027</v>
      </c>
      <c r="E81" s="35">
        <v>8</v>
      </c>
      <c r="F81" s="47">
        <v>120</v>
      </c>
      <c r="G81" s="48">
        <f t="shared" si="3"/>
        <v>960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7.25" customHeight="1" x14ac:dyDescent="0.25">
      <c r="A82" s="31">
        <v>45460</v>
      </c>
      <c r="B82" s="31">
        <f t="shared" si="2"/>
        <v>45460</v>
      </c>
      <c r="C82" s="35" t="s">
        <v>1028</v>
      </c>
      <c r="D82" s="35" t="s">
        <v>1029</v>
      </c>
      <c r="E82" s="35">
        <v>54</v>
      </c>
      <c r="F82" s="47">
        <v>70</v>
      </c>
      <c r="G82" s="48">
        <f t="shared" si="3"/>
        <v>3780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7.25" customHeight="1" x14ac:dyDescent="0.25">
      <c r="A83" s="31">
        <v>45460</v>
      </c>
      <c r="B83" s="31">
        <f t="shared" si="2"/>
        <v>45460</v>
      </c>
      <c r="C83" s="35" t="s">
        <v>1030</v>
      </c>
      <c r="D83" s="35" t="s">
        <v>1031</v>
      </c>
      <c r="E83" s="35">
        <v>12</v>
      </c>
      <c r="F83" s="47">
        <v>120</v>
      </c>
      <c r="G83" s="48">
        <f t="shared" si="3"/>
        <v>1440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7.25" customHeight="1" x14ac:dyDescent="0.25">
      <c r="A84" s="31">
        <v>45460</v>
      </c>
      <c r="B84" s="31">
        <f t="shared" si="2"/>
        <v>45460</v>
      </c>
      <c r="C84" s="35" t="s">
        <v>1032</v>
      </c>
      <c r="D84" s="35" t="s">
        <v>1033</v>
      </c>
      <c r="E84" s="35">
        <v>38</v>
      </c>
      <c r="F84" s="47">
        <v>70</v>
      </c>
      <c r="G84" s="48">
        <f t="shared" si="3"/>
        <v>2660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7.25" customHeight="1" x14ac:dyDescent="0.25">
      <c r="A85" s="31">
        <v>45460</v>
      </c>
      <c r="B85" s="31">
        <f t="shared" si="2"/>
        <v>45460</v>
      </c>
      <c r="C85" s="35" t="s">
        <v>2110</v>
      </c>
      <c r="D85" s="35" t="s">
        <v>2111</v>
      </c>
      <c r="E85" s="35">
        <v>9</v>
      </c>
      <c r="F85" s="47">
        <v>650</v>
      </c>
      <c r="G85" s="48">
        <f t="shared" si="3"/>
        <v>5850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7.25" customHeight="1" x14ac:dyDescent="0.25">
      <c r="A86" s="31">
        <v>45460</v>
      </c>
      <c r="B86" s="31">
        <f t="shared" si="2"/>
        <v>45460</v>
      </c>
      <c r="C86" s="35" t="s">
        <v>1034</v>
      </c>
      <c r="D86" s="35" t="s">
        <v>1035</v>
      </c>
      <c r="E86" s="35">
        <v>9</v>
      </c>
      <c r="F86" s="47">
        <v>70</v>
      </c>
      <c r="G86" s="48">
        <f t="shared" si="3"/>
        <v>630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7.25" customHeight="1" x14ac:dyDescent="0.25">
      <c r="A87" s="31">
        <v>45204</v>
      </c>
      <c r="B87" s="31">
        <f t="shared" si="2"/>
        <v>45204</v>
      </c>
      <c r="C87" s="35" t="s">
        <v>1036</v>
      </c>
      <c r="D87" s="35" t="s">
        <v>1037</v>
      </c>
      <c r="E87" s="35">
        <v>2</v>
      </c>
      <c r="F87" s="47">
        <v>70</v>
      </c>
      <c r="G87" s="48">
        <f t="shared" si="3"/>
        <v>140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7.25" customHeight="1" x14ac:dyDescent="0.25">
      <c r="A88" s="31">
        <v>45460</v>
      </c>
      <c r="B88" s="31">
        <f t="shared" si="2"/>
        <v>45460</v>
      </c>
      <c r="C88" s="35" t="s">
        <v>1038</v>
      </c>
      <c r="D88" s="35" t="s">
        <v>1039</v>
      </c>
      <c r="E88" s="35">
        <v>1</v>
      </c>
      <c r="F88" s="47">
        <v>120</v>
      </c>
      <c r="G88" s="48">
        <f t="shared" si="3"/>
        <v>120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7.25" customHeight="1" x14ac:dyDescent="0.25">
      <c r="A89" s="31">
        <v>45460</v>
      </c>
      <c r="B89" s="31">
        <f t="shared" si="2"/>
        <v>45460</v>
      </c>
      <c r="C89" s="35" t="s">
        <v>1040</v>
      </c>
      <c r="D89" s="35" t="s">
        <v>1041</v>
      </c>
      <c r="E89" s="35">
        <v>49</v>
      </c>
      <c r="F89" s="47">
        <v>70</v>
      </c>
      <c r="G89" s="48">
        <f t="shared" si="3"/>
        <v>3430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7.25" customHeight="1" x14ac:dyDescent="0.25">
      <c r="A90" s="31">
        <v>45460</v>
      </c>
      <c r="B90" s="31">
        <f t="shared" si="2"/>
        <v>45460</v>
      </c>
      <c r="C90" s="35" t="s">
        <v>1042</v>
      </c>
      <c r="D90" s="35" t="s">
        <v>1043</v>
      </c>
      <c r="E90" s="35">
        <v>23</v>
      </c>
      <c r="F90" s="47">
        <v>120</v>
      </c>
      <c r="G90" s="48">
        <f t="shared" si="3"/>
        <v>2760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7.25" customHeight="1" x14ac:dyDescent="0.25">
      <c r="A91" s="31">
        <v>45460</v>
      </c>
      <c r="B91" s="31">
        <f t="shared" si="2"/>
        <v>45460</v>
      </c>
      <c r="C91" s="35" t="s">
        <v>1044</v>
      </c>
      <c r="D91" s="35" t="s">
        <v>1045</v>
      </c>
      <c r="E91" s="35">
        <v>60</v>
      </c>
      <c r="F91" s="47">
        <v>70</v>
      </c>
      <c r="G91" s="48">
        <f t="shared" si="3"/>
        <v>4200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7.25" customHeight="1" x14ac:dyDescent="0.25">
      <c r="A92" s="31">
        <v>45588</v>
      </c>
      <c r="B92" s="31">
        <f t="shared" si="2"/>
        <v>45588</v>
      </c>
      <c r="C92" s="35" t="s">
        <v>1046</v>
      </c>
      <c r="D92" s="35" t="s">
        <v>1047</v>
      </c>
      <c r="E92" s="35">
        <v>21</v>
      </c>
      <c r="F92" s="47">
        <v>120</v>
      </c>
      <c r="G92" s="48">
        <f t="shared" si="3"/>
        <v>2520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7.25" customHeight="1" x14ac:dyDescent="0.25">
      <c r="A93" s="31">
        <v>45568</v>
      </c>
      <c r="B93" s="31">
        <f t="shared" si="2"/>
        <v>45568</v>
      </c>
      <c r="C93" s="35" t="s">
        <v>1048</v>
      </c>
      <c r="D93" s="35" t="s">
        <v>1049</v>
      </c>
      <c r="E93" s="35">
        <v>52</v>
      </c>
      <c r="F93" s="47">
        <v>70</v>
      </c>
      <c r="G93" s="48">
        <f t="shared" si="3"/>
        <v>3640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7.25" customHeight="1" x14ac:dyDescent="0.25">
      <c r="A94" s="31">
        <v>45642</v>
      </c>
      <c r="B94" s="31">
        <f t="shared" si="2"/>
        <v>45642</v>
      </c>
      <c r="C94" s="35" t="s">
        <v>1050</v>
      </c>
      <c r="D94" s="35" t="s">
        <v>1051</v>
      </c>
      <c r="E94" s="35">
        <v>3</v>
      </c>
      <c r="F94" s="47">
        <v>120</v>
      </c>
      <c r="G94" s="48">
        <f t="shared" si="3"/>
        <v>360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7.25" customHeight="1" x14ac:dyDescent="0.25">
      <c r="A95" s="31">
        <v>45219</v>
      </c>
      <c r="B95" s="31">
        <f t="shared" si="2"/>
        <v>45219</v>
      </c>
      <c r="C95" s="35" t="s">
        <v>1052</v>
      </c>
      <c r="D95" s="35" t="s">
        <v>1053</v>
      </c>
      <c r="E95" s="35">
        <v>20</v>
      </c>
      <c r="F95" s="47">
        <v>120</v>
      </c>
      <c r="G95" s="48">
        <f t="shared" si="3"/>
        <v>2400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7.25" customHeight="1" x14ac:dyDescent="0.25">
      <c r="A96" s="31">
        <v>45642</v>
      </c>
      <c r="B96" s="31">
        <f t="shared" si="2"/>
        <v>45642</v>
      </c>
      <c r="C96" s="35" t="s">
        <v>1054</v>
      </c>
      <c r="D96" s="35" t="s">
        <v>1055</v>
      </c>
      <c r="E96" s="35">
        <v>47</v>
      </c>
      <c r="F96" s="47">
        <v>70</v>
      </c>
      <c r="G96" s="48">
        <f t="shared" si="3"/>
        <v>3290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7.25" customHeight="1" x14ac:dyDescent="0.25">
      <c r="A97" s="31">
        <v>45261</v>
      </c>
      <c r="B97" s="31">
        <f t="shared" si="2"/>
        <v>45261</v>
      </c>
      <c r="C97" s="35" t="s">
        <v>1056</v>
      </c>
      <c r="D97" s="35" t="s">
        <v>1057</v>
      </c>
      <c r="E97" s="35">
        <v>26</v>
      </c>
      <c r="F97" s="47">
        <v>70</v>
      </c>
      <c r="G97" s="48">
        <f t="shared" si="3"/>
        <v>1820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7.25" customHeight="1" x14ac:dyDescent="0.25">
      <c r="A98" s="31">
        <v>45644</v>
      </c>
      <c r="B98" s="31">
        <f t="shared" si="2"/>
        <v>45644</v>
      </c>
      <c r="C98" s="35" t="s">
        <v>1058</v>
      </c>
      <c r="D98" s="35" t="s">
        <v>1397</v>
      </c>
      <c r="E98" s="35">
        <v>158</v>
      </c>
      <c r="F98" s="47">
        <v>8</v>
      </c>
      <c r="G98" s="48">
        <f t="shared" si="3"/>
        <v>1264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7.25" customHeight="1" x14ac:dyDescent="0.25">
      <c r="A99" s="31">
        <v>45642</v>
      </c>
      <c r="B99" s="31">
        <f t="shared" si="2"/>
        <v>45642</v>
      </c>
      <c r="C99" s="35" t="s">
        <v>1059</v>
      </c>
      <c r="D99" s="35" t="s">
        <v>1398</v>
      </c>
      <c r="E99" s="35">
        <v>122</v>
      </c>
      <c r="F99" s="47">
        <v>25</v>
      </c>
      <c r="G99" s="48">
        <f t="shared" si="3"/>
        <v>3050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6.25" customHeight="1" x14ac:dyDescent="0.25">
      <c r="A100" s="31">
        <v>45232</v>
      </c>
      <c r="B100" s="31">
        <f t="shared" si="2"/>
        <v>45232</v>
      </c>
      <c r="C100" s="35" t="s">
        <v>1060</v>
      </c>
      <c r="D100" s="35" t="s">
        <v>1061</v>
      </c>
      <c r="E100" s="35">
        <v>14</v>
      </c>
      <c r="F100" s="47">
        <v>49</v>
      </c>
      <c r="G100" s="48">
        <f t="shared" si="3"/>
        <v>686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31.5" customHeight="1" x14ac:dyDescent="0.25">
      <c r="A101" s="31">
        <v>45219</v>
      </c>
      <c r="B101" s="31">
        <f t="shared" si="2"/>
        <v>45219</v>
      </c>
      <c r="C101" s="35" t="s">
        <v>1062</v>
      </c>
      <c r="D101" s="35" t="s">
        <v>1063</v>
      </c>
      <c r="E101" s="35">
        <v>4</v>
      </c>
      <c r="F101" s="47">
        <v>96</v>
      </c>
      <c r="G101" s="48">
        <f t="shared" si="3"/>
        <v>384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7.25" customHeight="1" x14ac:dyDescent="0.25">
      <c r="A102" s="31">
        <v>45642</v>
      </c>
      <c r="B102" s="31">
        <f t="shared" si="2"/>
        <v>45642</v>
      </c>
      <c r="C102" s="35" t="s">
        <v>1064</v>
      </c>
      <c r="D102" s="35" t="s">
        <v>1065</v>
      </c>
      <c r="E102" s="35">
        <v>4</v>
      </c>
      <c r="F102" s="47">
        <v>209.8</v>
      </c>
      <c r="G102" s="48">
        <f t="shared" si="3"/>
        <v>839.2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7.25" customHeight="1" x14ac:dyDescent="0.25">
      <c r="A103" s="31">
        <v>45222</v>
      </c>
      <c r="B103" s="31">
        <f t="shared" si="2"/>
        <v>45222</v>
      </c>
      <c r="C103" s="35" t="s">
        <v>1066</v>
      </c>
      <c r="D103" s="35" t="s">
        <v>1067</v>
      </c>
      <c r="E103" s="35">
        <v>7</v>
      </c>
      <c r="F103" s="47">
        <v>157.6</v>
      </c>
      <c r="G103" s="48">
        <f t="shared" si="3"/>
        <v>1103.2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7.25" customHeight="1" x14ac:dyDescent="0.25">
      <c r="A104" s="31">
        <v>45534</v>
      </c>
      <c r="B104" s="31">
        <f t="shared" si="2"/>
        <v>45534</v>
      </c>
      <c r="C104" s="35" t="s">
        <v>1068</v>
      </c>
      <c r="D104" s="35" t="s">
        <v>1069</v>
      </c>
      <c r="E104" s="35">
        <v>13</v>
      </c>
      <c r="F104" s="47">
        <v>171.36</v>
      </c>
      <c r="G104" s="48">
        <f t="shared" si="3"/>
        <v>2227.6800000000003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7.25" customHeight="1" x14ac:dyDescent="0.25">
      <c r="A105" s="31">
        <v>45222</v>
      </c>
      <c r="B105" s="31">
        <f t="shared" si="2"/>
        <v>45222</v>
      </c>
      <c r="C105" s="35" t="s">
        <v>1070</v>
      </c>
      <c r="D105" s="35" t="s">
        <v>1071</v>
      </c>
      <c r="E105" s="35">
        <v>49</v>
      </c>
      <c r="F105" s="47">
        <v>50</v>
      </c>
      <c r="G105" s="48">
        <f t="shared" si="3"/>
        <v>2450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7.25" customHeight="1" x14ac:dyDescent="0.25">
      <c r="A106" s="31">
        <v>45222</v>
      </c>
      <c r="B106" s="31">
        <f t="shared" si="2"/>
        <v>45222</v>
      </c>
      <c r="C106" s="35" t="s">
        <v>2250</v>
      </c>
      <c r="D106" s="35" t="s">
        <v>2268</v>
      </c>
      <c r="E106" s="35">
        <v>50</v>
      </c>
      <c r="F106" s="47">
        <v>59</v>
      </c>
      <c r="G106" s="48">
        <f t="shared" si="3"/>
        <v>2950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7.25" customHeight="1" x14ac:dyDescent="0.25">
      <c r="A107" s="31">
        <v>45222</v>
      </c>
      <c r="B107" s="31">
        <f t="shared" si="2"/>
        <v>45222</v>
      </c>
      <c r="C107" s="35" t="s">
        <v>1072</v>
      </c>
      <c r="D107" s="35" t="s">
        <v>1073</v>
      </c>
      <c r="E107" s="35">
        <v>4</v>
      </c>
      <c r="F107" s="47">
        <v>29.21</v>
      </c>
      <c r="G107" s="48">
        <f t="shared" si="3"/>
        <v>116.84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7.25" customHeight="1" x14ac:dyDescent="0.25">
      <c r="A108" s="31">
        <v>45568</v>
      </c>
      <c r="B108" s="31">
        <f t="shared" si="2"/>
        <v>45568</v>
      </c>
      <c r="C108" s="35" t="s">
        <v>1074</v>
      </c>
      <c r="D108" s="35" t="s">
        <v>1075</v>
      </c>
      <c r="E108" s="35">
        <v>38</v>
      </c>
      <c r="F108" s="47">
        <v>28</v>
      </c>
      <c r="G108" s="48">
        <f t="shared" si="3"/>
        <v>1064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7.25" customHeight="1" x14ac:dyDescent="0.25">
      <c r="A109" s="31">
        <v>45628</v>
      </c>
      <c r="B109" s="31">
        <f t="shared" si="2"/>
        <v>45628</v>
      </c>
      <c r="C109" s="35" t="s">
        <v>1076</v>
      </c>
      <c r="D109" s="35" t="s">
        <v>1399</v>
      </c>
      <c r="E109" s="35">
        <v>3</v>
      </c>
      <c r="F109" s="47">
        <v>1115.1300000000001</v>
      </c>
      <c r="G109" s="48">
        <f t="shared" si="3"/>
        <v>3345.3900000000003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7.25" customHeight="1" x14ac:dyDescent="0.25">
      <c r="A110" s="31">
        <v>45642</v>
      </c>
      <c r="B110" s="31">
        <f t="shared" si="2"/>
        <v>45642</v>
      </c>
      <c r="C110" s="35" t="s">
        <v>1381</v>
      </c>
      <c r="D110" s="35" t="s">
        <v>1400</v>
      </c>
      <c r="E110" s="35">
        <v>10</v>
      </c>
      <c r="F110" s="47">
        <v>650</v>
      </c>
      <c r="G110" s="48">
        <f t="shared" si="3"/>
        <v>6500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7.25" customHeight="1" x14ac:dyDescent="0.25">
      <c r="A111" s="31">
        <v>45644</v>
      </c>
      <c r="B111" s="31">
        <f t="shared" si="2"/>
        <v>45644</v>
      </c>
      <c r="C111" s="35" t="s">
        <v>1077</v>
      </c>
      <c r="D111" s="35" t="s">
        <v>1401</v>
      </c>
      <c r="E111" s="35">
        <v>3</v>
      </c>
      <c r="F111" s="47">
        <v>1115.1300000000001</v>
      </c>
      <c r="G111" s="48">
        <f t="shared" si="3"/>
        <v>3345.3900000000003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7.25" customHeight="1" x14ac:dyDescent="0.25">
      <c r="A112" s="31">
        <v>45642</v>
      </c>
      <c r="B112" s="31">
        <f t="shared" si="2"/>
        <v>45642</v>
      </c>
      <c r="C112" s="35" t="s">
        <v>2251</v>
      </c>
      <c r="D112" s="35" t="s">
        <v>2269</v>
      </c>
      <c r="E112" s="35">
        <v>25</v>
      </c>
      <c r="F112" s="47">
        <v>93</v>
      </c>
      <c r="G112" s="48">
        <f t="shared" si="3"/>
        <v>2325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7.25" customHeight="1" x14ac:dyDescent="0.25">
      <c r="A113" s="31">
        <v>45642</v>
      </c>
      <c r="B113" s="31">
        <f t="shared" si="2"/>
        <v>45642</v>
      </c>
      <c r="C113" s="35" t="s">
        <v>1078</v>
      </c>
      <c r="D113" s="35" t="s">
        <v>1079</v>
      </c>
      <c r="E113" s="35">
        <v>3</v>
      </c>
      <c r="F113" s="47">
        <v>1115.1300000000001</v>
      </c>
      <c r="G113" s="48">
        <f t="shared" si="3"/>
        <v>3345.3900000000003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7.25" customHeight="1" x14ac:dyDescent="0.25">
      <c r="A114" s="31">
        <v>45644</v>
      </c>
      <c r="B114" s="31">
        <f t="shared" si="2"/>
        <v>45644</v>
      </c>
      <c r="C114" s="35" t="s">
        <v>1859</v>
      </c>
      <c r="D114" s="35" t="s">
        <v>1860</v>
      </c>
      <c r="E114" s="35">
        <v>1</v>
      </c>
      <c r="F114" s="47">
        <v>1115.1300000000001</v>
      </c>
      <c r="G114" s="48">
        <f t="shared" si="3"/>
        <v>1115.1300000000001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7.25" customHeight="1" x14ac:dyDescent="0.25">
      <c r="A115" s="31">
        <v>45642</v>
      </c>
      <c r="B115" s="31">
        <f t="shared" si="2"/>
        <v>45642</v>
      </c>
      <c r="C115" s="35" t="s">
        <v>2002</v>
      </c>
      <c r="D115" s="35" t="s">
        <v>2004</v>
      </c>
      <c r="E115" s="35">
        <v>1</v>
      </c>
      <c r="F115" s="47">
        <v>1115.1300000000001</v>
      </c>
      <c r="G115" s="48">
        <f t="shared" si="3"/>
        <v>1115.1300000000001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7.25" customHeight="1" x14ac:dyDescent="0.25">
      <c r="A116" s="31">
        <v>45460</v>
      </c>
      <c r="B116" s="31">
        <f t="shared" si="2"/>
        <v>45460</v>
      </c>
      <c r="C116" s="35" t="s">
        <v>1080</v>
      </c>
      <c r="D116" s="35" t="s">
        <v>1081</v>
      </c>
      <c r="E116" s="35">
        <v>2</v>
      </c>
      <c r="F116" s="47">
        <v>1115.1300000000001</v>
      </c>
      <c r="G116" s="48">
        <f t="shared" si="3"/>
        <v>2230.2600000000002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7.25" customHeight="1" x14ac:dyDescent="0.25">
      <c r="A117" s="31">
        <v>45460</v>
      </c>
      <c r="B117" s="31">
        <f t="shared" si="2"/>
        <v>45460</v>
      </c>
      <c r="C117" s="35" t="s">
        <v>1082</v>
      </c>
      <c r="D117" s="35" t="s">
        <v>1083</v>
      </c>
      <c r="E117" s="35">
        <v>1</v>
      </c>
      <c r="F117" s="47">
        <v>1115.1300000000001</v>
      </c>
      <c r="G117" s="55">
        <f t="shared" si="3"/>
        <v>1115.1300000000001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7.25" customHeight="1" x14ac:dyDescent="0.25">
      <c r="A118" s="31">
        <v>45460</v>
      </c>
      <c r="B118" s="31">
        <f t="shared" si="2"/>
        <v>45460</v>
      </c>
      <c r="C118" s="35" t="s">
        <v>1084</v>
      </c>
      <c r="D118" s="35" t="s">
        <v>1085</v>
      </c>
      <c r="E118" s="35">
        <v>128</v>
      </c>
      <c r="F118" s="47">
        <v>62</v>
      </c>
      <c r="G118" s="48">
        <f t="shared" si="3"/>
        <v>7936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7.25" customHeight="1" x14ac:dyDescent="0.25">
      <c r="A119" s="31">
        <v>45212</v>
      </c>
      <c r="B119" s="31">
        <f t="shared" si="2"/>
        <v>45212</v>
      </c>
      <c r="C119" s="35" t="s">
        <v>1086</v>
      </c>
      <c r="D119" s="35" t="s">
        <v>1087</v>
      </c>
      <c r="E119" s="35">
        <v>16</v>
      </c>
      <c r="F119" s="47">
        <v>94</v>
      </c>
      <c r="G119" s="48">
        <f t="shared" si="3"/>
        <v>1504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7.25" customHeight="1" x14ac:dyDescent="0.25">
      <c r="A120" s="31">
        <v>45642</v>
      </c>
      <c r="B120" s="31">
        <f t="shared" si="2"/>
        <v>45642</v>
      </c>
      <c r="C120" s="35" t="s">
        <v>1088</v>
      </c>
      <c r="D120" s="35" t="s">
        <v>1089</v>
      </c>
      <c r="E120" s="35">
        <v>17</v>
      </c>
      <c r="F120" s="47">
        <v>98</v>
      </c>
      <c r="G120" s="48">
        <f t="shared" si="3"/>
        <v>1666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7.25" customHeight="1" x14ac:dyDescent="0.25">
      <c r="A121" s="31">
        <v>45219</v>
      </c>
      <c r="B121" s="31">
        <f t="shared" si="2"/>
        <v>45219</v>
      </c>
      <c r="C121" s="35" t="s">
        <v>1090</v>
      </c>
      <c r="D121" s="35" t="s">
        <v>1091</v>
      </c>
      <c r="E121" s="35">
        <v>13</v>
      </c>
      <c r="F121" s="47">
        <v>94</v>
      </c>
      <c r="G121" s="48">
        <f t="shared" si="3"/>
        <v>1222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7.25" customHeight="1" x14ac:dyDescent="0.25">
      <c r="A122" s="31">
        <v>45219</v>
      </c>
      <c r="B122" s="31">
        <f t="shared" si="2"/>
        <v>45219</v>
      </c>
      <c r="C122" s="35" t="s">
        <v>1092</v>
      </c>
      <c r="D122" s="35" t="s">
        <v>1093</v>
      </c>
      <c r="E122" s="35">
        <v>39</v>
      </c>
      <c r="F122" s="47">
        <v>94</v>
      </c>
      <c r="G122" s="48">
        <f t="shared" si="3"/>
        <v>3666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7.25" customHeight="1" x14ac:dyDescent="0.25">
      <c r="A123" s="31">
        <v>45219</v>
      </c>
      <c r="B123" s="31">
        <f t="shared" si="2"/>
        <v>45219</v>
      </c>
      <c r="C123" s="35" t="s">
        <v>1094</v>
      </c>
      <c r="D123" s="35" t="s">
        <v>1095</v>
      </c>
      <c r="E123" s="35">
        <v>2</v>
      </c>
      <c r="F123" s="47">
        <v>94</v>
      </c>
      <c r="G123" s="48">
        <f t="shared" si="3"/>
        <v>188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7.25" customHeight="1" x14ac:dyDescent="0.25">
      <c r="A124" s="31">
        <v>45219</v>
      </c>
      <c r="B124" s="31">
        <f t="shared" si="2"/>
        <v>45219</v>
      </c>
      <c r="C124" s="35" t="s">
        <v>1096</v>
      </c>
      <c r="D124" s="35" t="s">
        <v>1097</v>
      </c>
      <c r="E124" s="35">
        <v>11</v>
      </c>
      <c r="F124" s="47">
        <v>98</v>
      </c>
      <c r="G124" s="48">
        <f t="shared" si="3"/>
        <v>1078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7.25" customHeight="1" x14ac:dyDescent="0.25">
      <c r="A125" s="31">
        <v>45772</v>
      </c>
      <c r="B125" s="31">
        <f t="shared" si="2"/>
        <v>45772</v>
      </c>
      <c r="C125" s="35" t="s">
        <v>1098</v>
      </c>
      <c r="D125" s="35" t="s">
        <v>1099</v>
      </c>
      <c r="E125" s="35">
        <v>18</v>
      </c>
      <c r="F125" s="47">
        <v>94</v>
      </c>
      <c r="G125" s="48">
        <f t="shared" si="3"/>
        <v>1692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7.25" customHeight="1" x14ac:dyDescent="0.25">
      <c r="A126" s="31">
        <v>45441</v>
      </c>
      <c r="B126" s="31">
        <f t="shared" si="2"/>
        <v>45441</v>
      </c>
      <c r="C126" s="35" t="s">
        <v>1100</v>
      </c>
      <c r="D126" s="35" t="s">
        <v>1101</v>
      </c>
      <c r="E126" s="35">
        <v>22</v>
      </c>
      <c r="F126" s="47">
        <v>125</v>
      </c>
      <c r="G126" s="48">
        <f t="shared" si="3"/>
        <v>2750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7.25" customHeight="1" x14ac:dyDescent="0.25">
      <c r="A127" s="31">
        <v>45642</v>
      </c>
      <c r="B127" s="31">
        <f t="shared" si="2"/>
        <v>45642</v>
      </c>
      <c r="C127" s="35" t="s">
        <v>1102</v>
      </c>
      <c r="D127" s="35" t="s">
        <v>1103</v>
      </c>
      <c r="E127" s="35">
        <v>27</v>
      </c>
      <c r="F127" s="47">
        <v>125</v>
      </c>
      <c r="G127" s="48">
        <f t="shared" si="3"/>
        <v>3375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7.25" customHeight="1" x14ac:dyDescent="0.25">
      <c r="A128" s="31">
        <v>45232</v>
      </c>
      <c r="B128" s="31">
        <f t="shared" si="2"/>
        <v>45232</v>
      </c>
      <c r="C128" s="35" t="s">
        <v>1104</v>
      </c>
      <c r="D128" s="35" t="s">
        <v>1105</v>
      </c>
      <c r="E128" s="35">
        <v>28</v>
      </c>
      <c r="F128" s="47">
        <v>125</v>
      </c>
      <c r="G128" s="48">
        <f t="shared" si="3"/>
        <v>3500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7.25" customHeight="1" x14ac:dyDescent="0.25">
      <c r="A129" s="31">
        <v>45588</v>
      </c>
      <c r="B129" s="31">
        <f t="shared" si="2"/>
        <v>45588</v>
      </c>
      <c r="C129" s="35" t="s">
        <v>2252</v>
      </c>
      <c r="D129" s="35" t="s">
        <v>2270</v>
      </c>
      <c r="E129" s="35">
        <v>150</v>
      </c>
      <c r="F129" s="47">
        <v>193</v>
      </c>
      <c r="G129" s="48">
        <f t="shared" si="3"/>
        <v>28950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7.25" customHeight="1" x14ac:dyDescent="0.25">
      <c r="A130" s="31">
        <v>45644</v>
      </c>
      <c r="B130" s="31">
        <f t="shared" si="2"/>
        <v>45644</v>
      </c>
      <c r="C130" s="35" t="s">
        <v>1106</v>
      </c>
      <c r="D130" s="35" t="s">
        <v>1107</v>
      </c>
      <c r="E130" s="35">
        <v>8</v>
      </c>
      <c r="F130" s="47">
        <v>150</v>
      </c>
      <c r="G130" s="48">
        <f t="shared" si="3"/>
        <v>1200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7.25" customHeight="1" x14ac:dyDescent="0.25">
      <c r="A131" s="31">
        <v>45644</v>
      </c>
      <c r="B131" s="31">
        <f t="shared" si="2"/>
        <v>45644</v>
      </c>
      <c r="C131" s="35" t="s">
        <v>1108</v>
      </c>
      <c r="D131" s="35" t="s">
        <v>1109</v>
      </c>
      <c r="E131" s="35">
        <v>1</v>
      </c>
      <c r="F131" s="47">
        <v>1373.52</v>
      </c>
      <c r="G131" s="48">
        <f t="shared" si="3"/>
        <v>1373.52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7.25" customHeight="1" x14ac:dyDescent="0.25">
      <c r="A132" s="31">
        <v>45644</v>
      </c>
      <c r="B132" s="31">
        <f t="shared" si="2"/>
        <v>45644</v>
      </c>
      <c r="C132" s="35" t="s">
        <v>1861</v>
      </c>
      <c r="D132" s="35" t="s">
        <v>1862</v>
      </c>
      <c r="E132" s="35">
        <v>1</v>
      </c>
      <c r="F132" s="47">
        <v>1373.52</v>
      </c>
      <c r="G132" s="48">
        <f t="shared" si="3"/>
        <v>1373.52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7.25" customHeight="1" x14ac:dyDescent="0.25">
      <c r="A133" s="31">
        <v>45642</v>
      </c>
      <c r="B133" s="31">
        <f t="shared" si="2"/>
        <v>45642</v>
      </c>
      <c r="C133" s="35" t="s">
        <v>1863</v>
      </c>
      <c r="D133" s="35" t="s">
        <v>1864</v>
      </c>
      <c r="E133" s="35">
        <v>1</v>
      </c>
      <c r="F133" s="47">
        <v>1373.52</v>
      </c>
      <c r="G133" s="48">
        <f t="shared" si="3"/>
        <v>1373.52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7.25" customHeight="1" x14ac:dyDescent="0.25">
      <c r="A134" s="31">
        <v>45415</v>
      </c>
      <c r="B134" s="31">
        <f t="shared" si="2"/>
        <v>45415</v>
      </c>
      <c r="C134" s="35" t="s">
        <v>2253</v>
      </c>
      <c r="D134" s="35" t="s">
        <v>2271</v>
      </c>
      <c r="E134" s="35">
        <v>1</v>
      </c>
      <c r="F134" s="47">
        <v>1373.52</v>
      </c>
      <c r="G134" s="48">
        <f t="shared" si="3"/>
        <v>1373.52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7.25" customHeight="1" x14ac:dyDescent="0.25">
      <c r="A135" s="31">
        <v>45415</v>
      </c>
      <c r="B135" s="31">
        <f t="shared" si="2"/>
        <v>45415</v>
      </c>
      <c r="C135" s="35" t="s">
        <v>1865</v>
      </c>
      <c r="D135" s="35" t="s">
        <v>1866</v>
      </c>
      <c r="E135" s="35">
        <v>1</v>
      </c>
      <c r="F135" s="47">
        <v>1373.52</v>
      </c>
      <c r="G135" s="55">
        <f t="shared" si="3"/>
        <v>1373.52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7.25" customHeight="1" x14ac:dyDescent="0.25">
      <c r="A136" s="31">
        <v>45415</v>
      </c>
      <c r="B136" s="31">
        <f t="shared" si="2"/>
        <v>45415</v>
      </c>
      <c r="C136" s="35" t="s">
        <v>1110</v>
      </c>
      <c r="D136" s="35" t="s">
        <v>1111</v>
      </c>
      <c r="E136" s="35">
        <v>63</v>
      </c>
      <c r="F136" s="47">
        <v>17</v>
      </c>
      <c r="G136" s="55">
        <f t="shared" si="3"/>
        <v>1071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7.25" customHeight="1" x14ac:dyDescent="0.25">
      <c r="A137" s="31">
        <v>45209</v>
      </c>
      <c r="B137" s="31">
        <f t="shared" ref="B137:B200" si="4">+A137</f>
        <v>45209</v>
      </c>
      <c r="C137" s="35" t="s">
        <v>1112</v>
      </c>
      <c r="D137" s="35" t="s">
        <v>1113</v>
      </c>
      <c r="E137" s="35">
        <v>17</v>
      </c>
      <c r="F137" s="47">
        <v>18</v>
      </c>
      <c r="G137" s="55">
        <f t="shared" ref="G137:G200" si="5">+E137*F137</f>
        <v>306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7.25" customHeight="1" x14ac:dyDescent="0.25">
      <c r="A138" s="31">
        <v>45195</v>
      </c>
      <c r="B138" s="31">
        <f t="shared" si="4"/>
        <v>45195</v>
      </c>
      <c r="C138" s="35" t="s">
        <v>1114</v>
      </c>
      <c r="D138" s="35" t="s">
        <v>1115</v>
      </c>
      <c r="E138" s="35">
        <v>890</v>
      </c>
      <c r="F138" s="47">
        <v>40</v>
      </c>
      <c r="G138" s="55">
        <f t="shared" si="5"/>
        <v>35600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7.25" customHeight="1" x14ac:dyDescent="0.25">
      <c r="A139" s="31">
        <v>45037</v>
      </c>
      <c r="B139" s="31">
        <f t="shared" si="4"/>
        <v>45037</v>
      </c>
      <c r="C139" s="35" t="s">
        <v>1116</v>
      </c>
      <c r="D139" s="35" t="s">
        <v>1117</v>
      </c>
      <c r="E139" s="35">
        <v>47</v>
      </c>
      <c r="F139" s="47">
        <v>75</v>
      </c>
      <c r="G139" s="55">
        <f t="shared" si="5"/>
        <v>3525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7.25" customHeight="1" x14ac:dyDescent="0.25">
      <c r="A140" s="31">
        <v>45037</v>
      </c>
      <c r="B140" s="31">
        <f t="shared" si="4"/>
        <v>45037</v>
      </c>
      <c r="C140" s="35" t="s">
        <v>1118</v>
      </c>
      <c r="D140" s="35" t="s">
        <v>1402</v>
      </c>
      <c r="E140" s="35">
        <v>36</v>
      </c>
      <c r="F140" s="47">
        <v>798</v>
      </c>
      <c r="G140" s="55">
        <f t="shared" si="5"/>
        <v>28728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7.25" customHeight="1" x14ac:dyDescent="0.25">
      <c r="A141" s="31">
        <v>45037</v>
      </c>
      <c r="B141" s="31">
        <f t="shared" si="4"/>
        <v>45037</v>
      </c>
      <c r="C141" s="35" t="s">
        <v>1119</v>
      </c>
      <c r="D141" s="35" t="s">
        <v>1403</v>
      </c>
      <c r="E141" s="35">
        <v>60</v>
      </c>
      <c r="F141" s="47">
        <v>798</v>
      </c>
      <c r="G141" s="48">
        <f t="shared" si="5"/>
        <v>47880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7.25" customHeight="1" x14ac:dyDescent="0.25">
      <c r="A142" s="31">
        <v>45232</v>
      </c>
      <c r="B142" s="31">
        <f t="shared" si="4"/>
        <v>45232</v>
      </c>
      <c r="C142" s="35" t="s">
        <v>1120</v>
      </c>
      <c r="D142" s="35" t="s">
        <v>1121</v>
      </c>
      <c r="E142" s="35">
        <v>127</v>
      </c>
      <c r="F142" s="47">
        <v>56.7</v>
      </c>
      <c r="G142" s="55">
        <f t="shared" si="5"/>
        <v>7200.9000000000005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7.25" customHeight="1" x14ac:dyDescent="0.25">
      <c r="A143" s="31">
        <v>45453</v>
      </c>
      <c r="B143" s="31">
        <f t="shared" si="4"/>
        <v>45453</v>
      </c>
      <c r="C143" s="35" t="s">
        <v>1122</v>
      </c>
      <c r="D143" s="35" t="s">
        <v>1123</v>
      </c>
      <c r="E143" s="35">
        <v>90</v>
      </c>
      <c r="F143" s="47">
        <v>80.64</v>
      </c>
      <c r="G143" s="48">
        <f t="shared" si="5"/>
        <v>7257.6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7.25" customHeight="1" x14ac:dyDescent="0.25">
      <c r="A144" s="31">
        <v>45222</v>
      </c>
      <c r="B144" s="31">
        <f t="shared" si="4"/>
        <v>45222</v>
      </c>
      <c r="C144" s="35" t="s">
        <v>1124</v>
      </c>
      <c r="D144" s="35" t="s">
        <v>1125</v>
      </c>
      <c r="E144" s="35">
        <v>156</v>
      </c>
      <c r="F144" s="47">
        <v>52.92</v>
      </c>
      <c r="G144" s="48">
        <f t="shared" si="5"/>
        <v>8255.52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7.25" customHeight="1" x14ac:dyDescent="0.25">
      <c r="A145" s="31">
        <v>45449</v>
      </c>
      <c r="B145" s="31">
        <f t="shared" si="4"/>
        <v>45449</v>
      </c>
      <c r="C145" s="35" t="s">
        <v>1126</v>
      </c>
      <c r="D145" s="35" t="s">
        <v>2186</v>
      </c>
      <c r="E145" s="35">
        <v>116</v>
      </c>
      <c r="F145" s="47">
        <v>190</v>
      </c>
      <c r="G145" s="55">
        <f t="shared" si="5"/>
        <v>22040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7.25" customHeight="1" x14ac:dyDescent="0.25">
      <c r="A146" s="31">
        <v>45588</v>
      </c>
      <c r="B146" s="31">
        <f t="shared" si="4"/>
        <v>45588</v>
      </c>
      <c r="C146" s="35" t="s">
        <v>2003</v>
      </c>
      <c r="D146" s="35" t="s">
        <v>2187</v>
      </c>
      <c r="E146" s="35">
        <v>44</v>
      </c>
      <c r="F146" s="47">
        <v>40</v>
      </c>
      <c r="G146" s="48">
        <f t="shared" si="5"/>
        <v>1760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7.25" customHeight="1" x14ac:dyDescent="0.25">
      <c r="A147" s="31">
        <v>45210</v>
      </c>
      <c r="B147" s="31">
        <f t="shared" si="4"/>
        <v>45210</v>
      </c>
      <c r="C147" s="35" t="s">
        <v>1127</v>
      </c>
      <c r="D147" s="35" t="s">
        <v>2188</v>
      </c>
      <c r="E147" s="35">
        <v>61</v>
      </c>
      <c r="F147" s="47">
        <v>150</v>
      </c>
      <c r="G147" s="48">
        <f t="shared" si="5"/>
        <v>9150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7.25" customHeight="1" x14ac:dyDescent="0.25">
      <c r="A148" s="31">
        <v>45415</v>
      </c>
      <c r="B148" s="31">
        <f t="shared" si="4"/>
        <v>45415</v>
      </c>
      <c r="C148" s="35" t="s">
        <v>1128</v>
      </c>
      <c r="D148" s="35" t="s">
        <v>1129</v>
      </c>
      <c r="E148" s="35">
        <v>17</v>
      </c>
      <c r="F148" s="47">
        <v>39</v>
      </c>
      <c r="G148" s="48">
        <f t="shared" si="5"/>
        <v>663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7.25" customHeight="1" x14ac:dyDescent="0.25">
      <c r="A149" s="31">
        <v>45210</v>
      </c>
      <c r="B149" s="31">
        <f t="shared" si="4"/>
        <v>45210</v>
      </c>
      <c r="C149" s="35" t="s">
        <v>1130</v>
      </c>
      <c r="D149" s="35" t="s">
        <v>1131</v>
      </c>
      <c r="E149" s="35">
        <v>52</v>
      </c>
      <c r="F149" s="47">
        <v>38.5</v>
      </c>
      <c r="G149" s="48">
        <f t="shared" si="5"/>
        <v>2002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7.25" customHeight="1" x14ac:dyDescent="0.25">
      <c r="A150" s="31">
        <v>45415</v>
      </c>
      <c r="B150" s="31">
        <f t="shared" si="4"/>
        <v>45415</v>
      </c>
      <c r="C150" s="35" t="s">
        <v>1132</v>
      </c>
      <c r="D150" s="35" t="s">
        <v>1133</v>
      </c>
      <c r="E150" s="35">
        <v>7</v>
      </c>
      <c r="F150" s="47">
        <v>39</v>
      </c>
      <c r="G150" s="48">
        <f t="shared" si="5"/>
        <v>273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7.25" customHeight="1" x14ac:dyDescent="0.25">
      <c r="A151" s="31">
        <v>45210</v>
      </c>
      <c r="B151" s="31">
        <f t="shared" si="4"/>
        <v>45210</v>
      </c>
      <c r="C151" s="35" t="s">
        <v>1134</v>
      </c>
      <c r="D151" s="35" t="s">
        <v>1135</v>
      </c>
      <c r="E151" s="35">
        <v>25</v>
      </c>
      <c r="F151" s="47">
        <v>39</v>
      </c>
      <c r="G151" s="48">
        <f t="shared" si="5"/>
        <v>975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7.25" customHeight="1" x14ac:dyDescent="0.25">
      <c r="A152" s="31">
        <v>45534</v>
      </c>
      <c r="B152" s="31">
        <f t="shared" si="4"/>
        <v>45534</v>
      </c>
      <c r="C152" s="35" t="s">
        <v>1136</v>
      </c>
      <c r="D152" s="35" t="s">
        <v>1137</v>
      </c>
      <c r="E152" s="35">
        <v>6</v>
      </c>
      <c r="F152" s="47">
        <v>1532.82</v>
      </c>
      <c r="G152" s="48">
        <f t="shared" si="5"/>
        <v>9196.92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7.25" customHeight="1" x14ac:dyDescent="0.25">
      <c r="A153" s="31">
        <v>45456</v>
      </c>
      <c r="B153" s="31">
        <f t="shared" si="4"/>
        <v>45456</v>
      </c>
      <c r="C153" s="35" t="s">
        <v>1138</v>
      </c>
      <c r="D153" s="35" t="s">
        <v>130</v>
      </c>
      <c r="E153" s="35">
        <v>3</v>
      </c>
      <c r="F153" s="47">
        <v>690</v>
      </c>
      <c r="G153" s="48">
        <f t="shared" si="5"/>
        <v>2070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7.25" customHeight="1" x14ac:dyDescent="0.25">
      <c r="A154" s="31">
        <v>45037</v>
      </c>
      <c r="B154" s="31">
        <f t="shared" si="4"/>
        <v>45037</v>
      </c>
      <c r="C154" s="35" t="s">
        <v>1139</v>
      </c>
      <c r="D154" s="35" t="s">
        <v>131</v>
      </c>
      <c r="E154" s="35">
        <v>5</v>
      </c>
      <c r="F154" s="47">
        <v>565</v>
      </c>
      <c r="G154" s="48">
        <f t="shared" si="5"/>
        <v>2825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7.25" customHeight="1" x14ac:dyDescent="0.25">
      <c r="A155" s="31">
        <v>45037</v>
      </c>
      <c r="B155" s="31">
        <f t="shared" si="4"/>
        <v>45037</v>
      </c>
      <c r="C155" s="35" t="s">
        <v>1140</v>
      </c>
      <c r="D155" s="35" t="s">
        <v>1404</v>
      </c>
      <c r="E155" s="35">
        <v>10</v>
      </c>
      <c r="F155" s="47">
        <v>1550</v>
      </c>
      <c r="G155" s="55">
        <f t="shared" si="5"/>
        <v>15500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7.25" customHeight="1" x14ac:dyDescent="0.25">
      <c r="A156" s="31">
        <v>45588</v>
      </c>
      <c r="B156" s="31">
        <f t="shared" si="4"/>
        <v>45588</v>
      </c>
      <c r="C156" s="35" t="s">
        <v>1141</v>
      </c>
      <c r="D156" s="35" t="s">
        <v>1405</v>
      </c>
      <c r="E156" s="35">
        <v>1</v>
      </c>
      <c r="F156" s="47">
        <v>1800</v>
      </c>
      <c r="G156" s="48">
        <f t="shared" si="5"/>
        <v>1800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7.25" customHeight="1" x14ac:dyDescent="0.25">
      <c r="A157" s="31">
        <v>45441</v>
      </c>
      <c r="B157" s="31">
        <f t="shared" si="4"/>
        <v>45441</v>
      </c>
      <c r="C157" s="35" t="s">
        <v>1142</v>
      </c>
      <c r="D157" s="35" t="s">
        <v>1406</v>
      </c>
      <c r="E157" s="35">
        <v>1</v>
      </c>
      <c r="F157" s="47">
        <v>1700</v>
      </c>
      <c r="G157" s="48">
        <f t="shared" si="5"/>
        <v>1700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7.25" customHeight="1" x14ac:dyDescent="0.25">
      <c r="A158" s="31">
        <v>45415</v>
      </c>
      <c r="B158" s="31">
        <f t="shared" si="4"/>
        <v>45415</v>
      </c>
      <c r="C158" s="35" t="s">
        <v>2254</v>
      </c>
      <c r="D158" s="35" t="s">
        <v>2272</v>
      </c>
      <c r="E158" s="35">
        <v>6</v>
      </c>
      <c r="F158" s="47">
        <v>3813.56</v>
      </c>
      <c r="G158" s="48">
        <f t="shared" si="5"/>
        <v>22881.360000000001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7.25" customHeight="1" x14ac:dyDescent="0.25">
      <c r="A159" s="31">
        <v>45415</v>
      </c>
      <c r="B159" s="31">
        <f t="shared" si="4"/>
        <v>45415</v>
      </c>
      <c r="C159" s="35" t="s">
        <v>1143</v>
      </c>
      <c r="D159" s="35" t="s">
        <v>1144</v>
      </c>
      <c r="E159" s="35">
        <v>22</v>
      </c>
      <c r="F159" s="47">
        <v>376.27</v>
      </c>
      <c r="G159" s="48">
        <f t="shared" si="5"/>
        <v>8277.9399999999987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7.25" customHeight="1" x14ac:dyDescent="0.25">
      <c r="A160" s="31">
        <v>45749</v>
      </c>
      <c r="B160" s="31">
        <f t="shared" si="4"/>
        <v>45749</v>
      </c>
      <c r="C160" s="35" t="s">
        <v>1145</v>
      </c>
      <c r="D160" s="35" t="s">
        <v>1146</v>
      </c>
      <c r="E160" s="35">
        <v>288</v>
      </c>
      <c r="F160" s="47">
        <v>143</v>
      </c>
      <c r="G160" s="48">
        <f t="shared" si="5"/>
        <v>41184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7.25" customHeight="1" x14ac:dyDescent="0.25">
      <c r="A161" s="31">
        <v>45777</v>
      </c>
      <c r="B161" s="31">
        <f t="shared" si="4"/>
        <v>45777</v>
      </c>
      <c r="C161" s="35" t="s">
        <v>1147</v>
      </c>
      <c r="D161" s="35" t="s">
        <v>1407</v>
      </c>
      <c r="E161" s="35">
        <v>8</v>
      </c>
      <c r="F161" s="47">
        <v>11.65</v>
      </c>
      <c r="G161" s="48">
        <f t="shared" si="5"/>
        <v>93.2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7.25" customHeight="1" x14ac:dyDescent="0.25">
      <c r="A162" s="31">
        <v>45415</v>
      </c>
      <c r="B162" s="31">
        <f t="shared" si="4"/>
        <v>45415</v>
      </c>
      <c r="C162" s="35" t="s">
        <v>1148</v>
      </c>
      <c r="D162" s="35" t="s">
        <v>1149</v>
      </c>
      <c r="E162" s="35">
        <v>9</v>
      </c>
      <c r="F162" s="47">
        <v>7</v>
      </c>
      <c r="G162" s="55">
        <f t="shared" si="5"/>
        <v>63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7.25" customHeight="1" x14ac:dyDescent="0.25">
      <c r="A163" s="31">
        <v>45456</v>
      </c>
      <c r="B163" s="31">
        <f t="shared" si="4"/>
        <v>45456</v>
      </c>
      <c r="C163" s="35" t="s">
        <v>1150</v>
      </c>
      <c r="D163" s="35" t="s">
        <v>2273</v>
      </c>
      <c r="E163" s="35">
        <v>16</v>
      </c>
      <c r="F163" s="47">
        <v>354</v>
      </c>
      <c r="G163" s="48">
        <f t="shared" si="5"/>
        <v>5664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17.25" customHeight="1" x14ac:dyDescent="0.25">
      <c r="A164" s="31">
        <v>45222</v>
      </c>
      <c r="B164" s="31">
        <f t="shared" si="4"/>
        <v>45222</v>
      </c>
      <c r="C164" s="35" t="s">
        <v>2255</v>
      </c>
      <c r="D164" s="35" t="s">
        <v>2274</v>
      </c>
      <c r="E164" s="35">
        <v>10</v>
      </c>
      <c r="F164" s="47">
        <v>354</v>
      </c>
      <c r="G164" s="48">
        <f t="shared" si="5"/>
        <v>3540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7.25" customHeight="1" x14ac:dyDescent="0.25">
      <c r="A165" s="31">
        <v>45456</v>
      </c>
      <c r="B165" s="31">
        <f t="shared" si="4"/>
        <v>45456</v>
      </c>
      <c r="C165" s="35" t="s">
        <v>1151</v>
      </c>
      <c r="D165" s="35" t="s">
        <v>1152</v>
      </c>
      <c r="E165" s="35">
        <v>15</v>
      </c>
      <c r="F165" s="47">
        <v>354</v>
      </c>
      <c r="G165" s="48">
        <f t="shared" si="5"/>
        <v>5310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7.25" customHeight="1" x14ac:dyDescent="0.25">
      <c r="A166" s="31">
        <v>45460</v>
      </c>
      <c r="B166" s="31">
        <f t="shared" si="4"/>
        <v>45460</v>
      </c>
      <c r="C166" s="35" t="s">
        <v>1153</v>
      </c>
      <c r="D166" s="35" t="s">
        <v>2275</v>
      </c>
      <c r="E166" s="35">
        <v>12</v>
      </c>
      <c r="F166" s="47">
        <v>354</v>
      </c>
      <c r="G166" s="48">
        <f t="shared" si="5"/>
        <v>4248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7.25" customHeight="1" x14ac:dyDescent="0.25">
      <c r="A167" s="31">
        <v>45460</v>
      </c>
      <c r="B167" s="31">
        <f t="shared" si="4"/>
        <v>45460</v>
      </c>
      <c r="C167" s="35" t="s">
        <v>1154</v>
      </c>
      <c r="D167" s="35" t="s">
        <v>1155</v>
      </c>
      <c r="E167" s="35">
        <v>8</v>
      </c>
      <c r="F167" s="47">
        <v>354</v>
      </c>
      <c r="G167" s="48">
        <f t="shared" si="5"/>
        <v>2832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7.25" customHeight="1" x14ac:dyDescent="0.25">
      <c r="A168" s="31">
        <v>45460</v>
      </c>
      <c r="B168" s="31">
        <f t="shared" si="4"/>
        <v>45460</v>
      </c>
      <c r="C168" s="35" t="s">
        <v>1156</v>
      </c>
      <c r="D168" s="35" t="s">
        <v>1157</v>
      </c>
      <c r="E168" s="35">
        <v>12</v>
      </c>
      <c r="F168" s="47">
        <v>354</v>
      </c>
      <c r="G168" s="48">
        <f t="shared" si="5"/>
        <v>4248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7.25" customHeight="1" x14ac:dyDescent="0.25">
      <c r="A169" s="31">
        <v>45460</v>
      </c>
      <c r="B169" s="31">
        <f t="shared" si="4"/>
        <v>45460</v>
      </c>
      <c r="C169" s="35" t="s">
        <v>1158</v>
      </c>
      <c r="D169" s="35" t="s">
        <v>1159</v>
      </c>
      <c r="E169" s="35">
        <v>65</v>
      </c>
      <c r="F169" s="47">
        <v>38.5</v>
      </c>
      <c r="G169" s="48">
        <f t="shared" si="5"/>
        <v>2502.5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7.25" customHeight="1" x14ac:dyDescent="0.25">
      <c r="A170" s="31">
        <v>45415</v>
      </c>
      <c r="B170" s="31">
        <f t="shared" si="4"/>
        <v>45415</v>
      </c>
      <c r="C170" s="35" t="s">
        <v>1160</v>
      </c>
      <c r="D170" s="35" t="s">
        <v>1161</v>
      </c>
      <c r="E170" s="35">
        <v>6</v>
      </c>
      <c r="F170" s="47">
        <v>115</v>
      </c>
      <c r="G170" s="48">
        <f t="shared" si="5"/>
        <v>690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17.25" customHeight="1" x14ac:dyDescent="0.25">
      <c r="A171" s="31">
        <v>45415</v>
      </c>
      <c r="B171" s="31">
        <f t="shared" si="4"/>
        <v>45415</v>
      </c>
      <c r="C171" s="35" t="s">
        <v>1162</v>
      </c>
      <c r="D171" s="35" t="s">
        <v>1163</v>
      </c>
      <c r="E171" s="35">
        <v>10</v>
      </c>
      <c r="F171" s="47">
        <v>120</v>
      </c>
      <c r="G171" s="48">
        <f t="shared" si="5"/>
        <v>1200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7.25" customHeight="1" x14ac:dyDescent="0.25">
      <c r="A172" s="31">
        <v>45460</v>
      </c>
      <c r="B172" s="31">
        <f t="shared" si="4"/>
        <v>45460</v>
      </c>
      <c r="C172" s="35" t="s">
        <v>1164</v>
      </c>
      <c r="D172" s="35" t="s">
        <v>1165</v>
      </c>
      <c r="E172" s="35">
        <v>2</v>
      </c>
      <c r="F172" s="47">
        <v>80</v>
      </c>
      <c r="G172" s="48">
        <f t="shared" si="5"/>
        <v>160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7.25" customHeight="1" x14ac:dyDescent="0.25">
      <c r="A173" s="31">
        <v>45460</v>
      </c>
      <c r="B173" s="31">
        <f t="shared" si="4"/>
        <v>45460</v>
      </c>
      <c r="C173" s="35" t="s">
        <v>1166</v>
      </c>
      <c r="D173" s="35" t="s">
        <v>1408</v>
      </c>
      <c r="E173" s="35">
        <v>67</v>
      </c>
      <c r="F173" s="47">
        <v>10</v>
      </c>
      <c r="G173" s="48">
        <f t="shared" si="5"/>
        <v>670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7.25" customHeight="1" x14ac:dyDescent="0.25">
      <c r="A174" s="31">
        <v>45460</v>
      </c>
      <c r="B174" s="31">
        <f t="shared" si="4"/>
        <v>45460</v>
      </c>
      <c r="C174" s="35" t="s">
        <v>1167</v>
      </c>
      <c r="D174" s="35" t="s">
        <v>1168</v>
      </c>
      <c r="E174" s="35">
        <v>3</v>
      </c>
      <c r="F174" s="47">
        <v>120</v>
      </c>
      <c r="G174" s="48">
        <f t="shared" si="5"/>
        <v>360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7.25" customHeight="1" x14ac:dyDescent="0.25">
      <c r="A175" s="31">
        <v>45460</v>
      </c>
      <c r="B175" s="31">
        <f t="shared" si="4"/>
        <v>45460</v>
      </c>
      <c r="C175" s="35" t="s">
        <v>1169</v>
      </c>
      <c r="D175" s="35" t="s">
        <v>1790</v>
      </c>
      <c r="E175" s="35">
        <v>15</v>
      </c>
      <c r="F175" s="47">
        <v>4211.32</v>
      </c>
      <c r="G175" s="48">
        <f t="shared" si="5"/>
        <v>63169.799999999996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7.25" customHeight="1" x14ac:dyDescent="0.25">
      <c r="A176" s="31">
        <v>45222</v>
      </c>
      <c r="B176" s="31">
        <f t="shared" si="4"/>
        <v>45222</v>
      </c>
      <c r="C176" s="35" t="s">
        <v>1170</v>
      </c>
      <c r="D176" s="35" t="s">
        <v>1171</v>
      </c>
      <c r="E176" s="35">
        <v>3</v>
      </c>
      <c r="F176" s="47">
        <v>385</v>
      </c>
      <c r="G176" s="48">
        <f t="shared" si="5"/>
        <v>1155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7.25" customHeight="1" x14ac:dyDescent="0.25">
      <c r="A177" s="31">
        <v>45222</v>
      </c>
      <c r="B177" s="31">
        <f t="shared" si="4"/>
        <v>45222</v>
      </c>
      <c r="C177" s="35" t="s">
        <v>2256</v>
      </c>
      <c r="D177" s="35" t="s">
        <v>2276</v>
      </c>
      <c r="E177" s="35">
        <v>52</v>
      </c>
      <c r="F177" s="47">
        <v>275</v>
      </c>
      <c r="G177" s="48">
        <f t="shared" si="5"/>
        <v>14300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7.25" customHeight="1" x14ac:dyDescent="0.25">
      <c r="A178" s="31">
        <v>45222</v>
      </c>
      <c r="B178" s="31">
        <f t="shared" si="4"/>
        <v>45222</v>
      </c>
      <c r="C178" s="35" t="s">
        <v>1172</v>
      </c>
      <c r="D178" s="35" t="s">
        <v>1173</v>
      </c>
      <c r="E178" s="35">
        <v>1</v>
      </c>
      <c r="F178" s="47">
        <v>39</v>
      </c>
      <c r="G178" s="48">
        <f t="shared" si="5"/>
        <v>39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7.25" customHeight="1" x14ac:dyDescent="0.25">
      <c r="A179" s="31">
        <v>45222</v>
      </c>
      <c r="B179" s="31">
        <f t="shared" si="4"/>
        <v>45222</v>
      </c>
      <c r="C179" s="35" t="s">
        <v>1174</v>
      </c>
      <c r="D179" s="35" t="s">
        <v>1175</v>
      </c>
      <c r="E179" s="35">
        <v>5</v>
      </c>
      <c r="F179" s="47">
        <v>590</v>
      </c>
      <c r="G179" s="48">
        <f t="shared" si="5"/>
        <v>2950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7.25" customHeight="1" x14ac:dyDescent="0.25">
      <c r="A180" s="31">
        <v>45222</v>
      </c>
      <c r="B180" s="31">
        <f t="shared" si="4"/>
        <v>45222</v>
      </c>
      <c r="C180" s="35" t="s">
        <v>1382</v>
      </c>
      <c r="D180" s="35" t="s">
        <v>1409</v>
      </c>
      <c r="E180" s="35">
        <v>31</v>
      </c>
      <c r="F180" s="47">
        <v>286.02</v>
      </c>
      <c r="G180" s="48">
        <f t="shared" si="5"/>
        <v>8866.619999999999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7.25" customHeight="1" x14ac:dyDescent="0.25">
      <c r="A181" s="31">
        <v>45222</v>
      </c>
      <c r="B181" s="31">
        <f t="shared" si="4"/>
        <v>45222</v>
      </c>
      <c r="C181" s="35" t="s">
        <v>1176</v>
      </c>
      <c r="D181" s="35" t="s">
        <v>1177</v>
      </c>
      <c r="E181" s="35">
        <v>5</v>
      </c>
      <c r="F181" s="47">
        <v>250</v>
      </c>
      <c r="G181" s="48">
        <f t="shared" si="5"/>
        <v>1250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7.25" customHeight="1" x14ac:dyDescent="0.25">
      <c r="A182" s="31">
        <v>45222</v>
      </c>
      <c r="B182" s="31">
        <f t="shared" si="4"/>
        <v>45222</v>
      </c>
      <c r="C182" s="35" t="s">
        <v>1383</v>
      </c>
      <c r="D182" s="35" t="s">
        <v>1410</v>
      </c>
      <c r="E182" s="35">
        <v>14</v>
      </c>
      <c r="F182" s="47">
        <v>320</v>
      </c>
      <c r="G182" s="48">
        <f t="shared" si="5"/>
        <v>4480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7.25" customHeight="1" x14ac:dyDescent="0.25">
      <c r="A183" s="31">
        <v>45222</v>
      </c>
      <c r="B183" s="31">
        <f t="shared" si="4"/>
        <v>45222</v>
      </c>
      <c r="C183" s="35" t="s">
        <v>1178</v>
      </c>
      <c r="D183" s="35" t="s">
        <v>1411</v>
      </c>
      <c r="E183" s="35">
        <v>114</v>
      </c>
      <c r="F183" s="47">
        <v>431</v>
      </c>
      <c r="G183" s="48">
        <f t="shared" si="5"/>
        <v>49134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34.5" customHeight="1" x14ac:dyDescent="0.25">
      <c r="A184" s="31">
        <v>45222</v>
      </c>
      <c r="B184" s="31">
        <f t="shared" si="4"/>
        <v>45222</v>
      </c>
      <c r="C184" s="35" t="s">
        <v>1179</v>
      </c>
      <c r="D184" s="35" t="s">
        <v>1180</v>
      </c>
      <c r="E184" s="35">
        <v>15</v>
      </c>
      <c r="F184" s="47">
        <v>3600</v>
      </c>
      <c r="G184" s="48">
        <f t="shared" si="5"/>
        <v>54000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7.25" customHeight="1" x14ac:dyDescent="0.25">
      <c r="A185" s="31">
        <v>45222</v>
      </c>
      <c r="B185" s="31">
        <f t="shared" si="4"/>
        <v>45222</v>
      </c>
      <c r="C185" s="35" t="s">
        <v>1181</v>
      </c>
      <c r="D185" s="35" t="s">
        <v>2277</v>
      </c>
      <c r="E185" s="35">
        <v>432</v>
      </c>
      <c r="F185" s="47">
        <v>66.650000000000006</v>
      </c>
      <c r="G185" s="48">
        <f t="shared" si="5"/>
        <v>28792.800000000003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17.25" customHeight="1" x14ac:dyDescent="0.25">
      <c r="A186" s="31">
        <v>45222</v>
      </c>
      <c r="B186" s="31">
        <f t="shared" si="4"/>
        <v>45222</v>
      </c>
      <c r="C186" s="35" t="s">
        <v>1182</v>
      </c>
      <c r="D186" s="35" t="s">
        <v>1183</v>
      </c>
      <c r="E186" s="35">
        <v>4</v>
      </c>
      <c r="F186" s="47">
        <v>70</v>
      </c>
      <c r="G186" s="48">
        <f t="shared" si="5"/>
        <v>280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7.25" customHeight="1" x14ac:dyDescent="0.25">
      <c r="A187" s="31">
        <v>45222</v>
      </c>
      <c r="B187" s="31">
        <f t="shared" si="4"/>
        <v>45222</v>
      </c>
      <c r="C187" s="35" t="s">
        <v>1184</v>
      </c>
      <c r="D187" s="35" t="s">
        <v>1718</v>
      </c>
      <c r="E187" s="35">
        <v>27</v>
      </c>
      <c r="F187" s="47">
        <v>70</v>
      </c>
      <c r="G187" s="48">
        <f t="shared" si="5"/>
        <v>1890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7.25" customHeight="1" x14ac:dyDescent="0.25">
      <c r="A188" s="31">
        <v>45222</v>
      </c>
      <c r="B188" s="31">
        <f t="shared" si="4"/>
        <v>45222</v>
      </c>
      <c r="C188" s="35" t="s">
        <v>1185</v>
      </c>
      <c r="D188" s="35" t="s">
        <v>1186</v>
      </c>
      <c r="E188" s="35">
        <v>14</v>
      </c>
      <c r="F188" s="47">
        <v>70</v>
      </c>
      <c r="G188" s="48">
        <f t="shared" si="5"/>
        <v>980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7.25" customHeight="1" x14ac:dyDescent="0.25">
      <c r="A189" s="31">
        <v>45222</v>
      </c>
      <c r="B189" s="31">
        <f t="shared" si="4"/>
        <v>45222</v>
      </c>
      <c r="C189" s="35" t="s">
        <v>1187</v>
      </c>
      <c r="D189" s="35" t="s">
        <v>1188</v>
      </c>
      <c r="E189" s="35">
        <v>24</v>
      </c>
      <c r="F189" s="47">
        <v>88</v>
      </c>
      <c r="G189" s="48">
        <f t="shared" si="5"/>
        <v>2112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7.25" customHeight="1" x14ac:dyDescent="0.25">
      <c r="A190" s="31">
        <v>45222</v>
      </c>
      <c r="B190" s="31">
        <f t="shared" si="4"/>
        <v>45222</v>
      </c>
      <c r="C190" s="35" t="s">
        <v>1189</v>
      </c>
      <c r="D190" s="35" t="s">
        <v>1190</v>
      </c>
      <c r="E190" s="35">
        <v>12</v>
      </c>
      <c r="F190" s="47">
        <v>286.44</v>
      </c>
      <c r="G190" s="48">
        <f t="shared" si="5"/>
        <v>3437.2799999999997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7.25" customHeight="1" x14ac:dyDescent="0.25">
      <c r="A191" s="31">
        <v>45222</v>
      </c>
      <c r="B191" s="31">
        <f t="shared" si="4"/>
        <v>45222</v>
      </c>
      <c r="C191" s="35" t="s">
        <v>1191</v>
      </c>
      <c r="D191" s="35" t="s">
        <v>2278</v>
      </c>
      <c r="E191" s="35">
        <v>19</v>
      </c>
      <c r="F191" s="47">
        <v>39</v>
      </c>
      <c r="G191" s="48">
        <f t="shared" si="5"/>
        <v>741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7.25" customHeight="1" x14ac:dyDescent="0.25">
      <c r="A192" s="31">
        <v>45222</v>
      </c>
      <c r="B192" s="31">
        <f t="shared" si="4"/>
        <v>45222</v>
      </c>
      <c r="C192" s="35" t="s">
        <v>1192</v>
      </c>
      <c r="D192" s="35" t="s">
        <v>1193</v>
      </c>
      <c r="E192" s="35">
        <v>45</v>
      </c>
      <c r="F192" s="47">
        <v>72.67</v>
      </c>
      <c r="G192" s="48">
        <f t="shared" si="5"/>
        <v>3270.15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7.25" customHeight="1" x14ac:dyDescent="0.25">
      <c r="A193" s="31">
        <v>45222</v>
      </c>
      <c r="B193" s="31">
        <f t="shared" si="4"/>
        <v>45222</v>
      </c>
      <c r="C193" s="35" t="s">
        <v>1194</v>
      </c>
      <c r="D193" s="35" t="s">
        <v>1195</v>
      </c>
      <c r="E193" s="35">
        <v>3</v>
      </c>
      <c r="F193" s="47">
        <v>125</v>
      </c>
      <c r="G193" s="48">
        <f t="shared" si="5"/>
        <v>375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7.25" customHeight="1" x14ac:dyDescent="0.25">
      <c r="A194" s="31">
        <v>45222</v>
      </c>
      <c r="B194" s="31">
        <f t="shared" si="4"/>
        <v>45222</v>
      </c>
      <c r="C194" s="35" t="s">
        <v>1196</v>
      </c>
      <c r="D194" s="35" t="s">
        <v>1197</v>
      </c>
      <c r="E194" s="35">
        <v>14</v>
      </c>
      <c r="F194" s="47">
        <v>115</v>
      </c>
      <c r="G194" s="48">
        <f t="shared" si="5"/>
        <v>1610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7.25" customHeight="1" x14ac:dyDescent="0.25">
      <c r="A195" s="31">
        <v>45222</v>
      </c>
      <c r="B195" s="31">
        <f t="shared" si="4"/>
        <v>45222</v>
      </c>
      <c r="C195" s="35" t="s">
        <v>1198</v>
      </c>
      <c r="D195" s="35" t="s">
        <v>1199</v>
      </c>
      <c r="E195" s="35">
        <v>7</v>
      </c>
      <c r="F195" s="47">
        <v>120</v>
      </c>
      <c r="G195" s="48">
        <f t="shared" si="5"/>
        <v>840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7.25" customHeight="1" x14ac:dyDescent="0.25">
      <c r="A196" s="31">
        <v>45222</v>
      </c>
      <c r="B196" s="31">
        <f t="shared" si="4"/>
        <v>45222</v>
      </c>
      <c r="C196" s="35" t="s">
        <v>1200</v>
      </c>
      <c r="D196" s="35" t="s">
        <v>1201</v>
      </c>
      <c r="E196" s="35">
        <v>7</v>
      </c>
      <c r="F196" s="47">
        <v>120</v>
      </c>
      <c r="G196" s="48">
        <f t="shared" si="5"/>
        <v>840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7.25" customHeight="1" x14ac:dyDescent="0.25">
      <c r="A197" s="31">
        <v>45222</v>
      </c>
      <c r="B197" s="31">
        <f t="shared" si="4"/>
        <v>45222</v>
      </c>
      <c r="C197" s="35" t="s">
        <v>1202</v>
      </c>
      <c r="D197" s="35" t="s">
        <v>1203</v>
      </c>
      <c r="E197" s="35">
        <v>14</v>
      </c>
      <c r="F197" s="47">
        <v>120</v>
      </c>
      <c r="G197" s="48">
        <f t="shared" si="5"/>
        <v>1680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7.25" customHeight="1" x14ac:dyDescent="0.25">
      <c r="A198" s="31">
        <v>45222</v>
      </c>
      <c r="B198" s="31">
        <f t="shared" si="4"/>
        <v>45222</v>
      </c>
      <c r="C198" s="35" t="s">
        <v>1204</v>
      </c>
      <c r="D198" s="35" t="s">
        <v>1205</v>
      </c>
      <c r="E198" s="35">
        <v>1</v>
      </c>
      <c r="F198" s="47">
        <v>1115.1300000000001</v>
      </c>
      <c r="G198" s="48">
        <f t="shared" si="5"/>
        <v>1115.1300000000001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7.25" customHeight="1" x14ac:dyDescent="0.25">
      <c r="A199" s="31">
        <v>45222</v>
      </c>
      <c r="B199" s="31">
        <f t="shared" si="4"/>
        <v>45222</v>
      </c>
      <c r="C199" s="35" t="s">
        <v>1206</v>
      </c>
      <c r="D199" s="35" t="s">
        <v>1207</v>
      </c>
      <c r="E199" s="35">
        <v>2</v>
      </c>
      <c r="F199" s="47">
        <v>1115.1300000000001</v>
      </c>
      <c r="G199" s="48">
        <f t="shared" si="5"/>
        <v>2230.2600000000002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7.25" customHeight="1" x14ac:dyDescent="0.25">
      <c r="A200" s="31">
        <v>45222</v>
      </c>
      <c r="B200" s="31">
        <f t="shared" si="4"/>
        <v>45222</v>
      </c>
      <c r="C200" s="35" t="s">
        <v>1208</v>
      </c>
      <c r="D200" s="35" t="s">
        <v>1209</v>
      </c>
      <c r="E200" s="35">
        <v>63</v>
      </c>
      <c r="F200" s="47">
        <v>39</v>
      </c>
      <c r="G200" s="48">
        <f t="shared" si="5"/>
        <v>2457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7.25" customHeight="1" x14ac:dyDescent="0.25">
      <c r="A201" s="31">
        <v>45222</v>
      </c>
      <c r="B201" s="31">
        <f t="shared" ref="B201:B217" si="6">+A201</f>
        <v>45222</v>
      </c>
      <c r="C201" s="35" t="s">
        <v>1210</v>
      </c>
      <c r="D201" s="35" t="s">
        <v>1211</v>
      </c>
      <c r="E201" s="35">
        <v>20</v>
      </c>
      <c r="F201" s="47">
        <v>39</v>
      </c>
      <c r="G201" s="48">
        <f t="shared" ref="G201:G217" si="7">+E201*F201</f>
        <v>780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7.25" customHeight="1" x14ac:dyDescent="0.25">
      <c r="A202" s="31">
        <v>45222</v>
      </c>
      <c r="B202" s="31">
        <f t="shared" si="6"/>
        <v>45222</v>
      </c>
      <c r="C202" s="35" t="s">
        <v>1212</v>
      </c>
      <c r="D202" s="35" t="s">
        <v>1213</v>
      </c>
      <c r="E202" s="35">
        <v>4</v>
      </c>
      <c r="F202" s="47">
        <v>39</v>
      </c>
      <c r="G202" s="48">
        <f t="shared" si="7"/>
        <v>156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7.25" customHeight="1" x14ac:dyDescent="0.25">
      <c r="A203" s="31">
        <v>45222</v>
      </c>
      <c r="B203" s="31">
        <f t="shared" si="6"/>
        <v>45222</v>
      </c>
      <c r="C203" s="35" t="s">
        <v>1214</v>
      </c>
      <c r="D203" s="35" t="s">
        <v>1215</v>
      </c>
      <c r="E203" s="35">
        <v>221</v>
      </c>
      <c r="F203" s="47">
        <v>330</v>
      </c>
      <c r="G203" s="48">
        <f t="shared" si="7"/>
        <v>72930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7.25" customHeight="1" x14ac:dyDescent="0.25">
      <c r="A204" s="31">
        <v>45460</v>
      </c>
      <c r="B204" s="31">
        <f t="shared" si="6"/>
        <v>45460</v>
      </c>
      <c r="C204" s="35" t="s">
        <v>1216</v>
      </c>
      <c r="D204" s="35" t="s">
        <v>1412</v>
      </c>
      <c r="E204" s="35">
        <v>17</v>
      </c>
      <c r="F204" s="47">
        <v>650</v>
      </c>
      <c r="G204" s="48">
        <f t="shared" si="7"/>
        <v>11050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17.25" customHeight="1" x14ac:dyDescent="0.25">
      <c r="A205" s="31">
        <v>45415</v>
      </c>
      <c r="B205" s="31">
        <f t="shared" si="6"/>
        <v>45415</v>
      </c>
      <c r="C205" s="35" t="s">
        <v>1217</v>
      </c>
      <c r="D205" s="35" t="s">
        <v>2279</v>
      </c>
      <c r="E205" s="35">
        <v>12</v>
      </c>
      <c r="F205" s="47">
        <v>354</v>
      </c>
      <c r="G205" s="48">
        <f t="shared" si="7"/>
        <v>4248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7.25" customHeight="1" x14ac:dyDescent="0.25">
      <c r="A206" s="31">
        <v>45415</v>
      </c>
      <c r="B206" s="31">
        <f t="shared" si="6"/>
        <v>45415</v>
      </c>
      <c r="C206" s="35" t="s">
        <v>2112</v>
      </c>
      <c r="D206" s="35" t="s">
        <v>2113</v>
      </c>
      <c r="E206" s="35">
        <v>10</v>
      </c>
      <c r="F206" s="47">
        <v>650</v>
      </c>
      <c r="G206" s="48">
        <f t="shared" si="7"/>
        <v>6500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7.25" customHeight="1" x14ac:dyDescent="0.25">
      <c r="A207" s="31">
        <v>45772</v>
      </c>
      <c r="B207" s="31">
        <f t="shared" si="6"/>
        <v>45772</v>
      </c>
      <c r="C207" s="35" t="s">
        <v>1384</v>
      </c>
      <c r="D207" s="35" t="s">
        <v>1413</v>
      </c>
      <c r="E207" s="35">
        <v>5</v>
      </c>
      <c r="F207" s="47">
        <v>100</v>
      </c>
      <c r="G207" s="48">
        <f t="shared" si="7"/>
        <v>500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17.25" customHeight="1" x14ac:dyDescent="0.25">
      <c r="A208" s="31">
        <v>45210</v>
      </c>
      <c r="B208" s="31">
        <f t="shared" si="6"/>
        <v>45210</v>
      </c>
      <c r="C208" s="35" t="s">
        <v>1385</v>
      </c>
      <c r="D208" s="35" t="s">
        <v>1229</v>
      </c>
      <c r="E208" s="35">
        <v>86</v>
      </c>
      <c r="F208" s="47">
        <v>29.21</v>
      </c>
      <c r="G208" s="48">
        <f t="shared" si="7"/>
        <v>2512.06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17.25" customHeight="1" x14ac:dyDescent="0.25">
      <c r="A209" s="31">
        <v>45280</v>
      </c>
      <c r="B209" s="31">
        <f t="shared" si="6"/>
        <v>45280</v>
      </c>
      <c r="C209" s="35" t="s">
        <v>1386</v>
      </c>
      <c r="D209" s="35" t="s">
        <v>1414</v>
      </c>
      <c r="E209" s="35">
        <v>27</v>
      </c>
      <c r="F209" s="47">
        <v>100</v>
      </c>
      <c r="G209" s="48">
        <f t="shared" si="7"/>
        <v>2700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17.25" customHeight="1" x14ac:dyDescent="0.25">
      <c r="A210" s="31">
        <v>45219</v>
      </c>
      <c r="B210" s="31">
        <f t="shared" si="6"/>
        <v>45219</v>
      </c>
      <c r="C210" s="35" t="s">
        <v>1387</v>
      </c>
      <c r="D210" s="35" t="s">
        <v>1415</v>
      </c>
      <c r="E210" s="35">
        <v>69</v>
      </c>
      <c r="F210" s="47">
        <v>25</v>
      </c>
      <c r="G210" s="48">
        <f t="shared" si="7"/>
        <v>1725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17.25" customHeight="1" x14ac:dyDescent="0.25">
      <c r="A211" s="31">
        <v>45219</v>
      </c>
      <c r="B211" s="31">
        <f t="shared" ref="B211:B213" si="8">+A211</f>
        <v>45219</v>
      </c>
      <c r="C211" s="35" t="s">
        <v>1920</v>
      </c>
      <c r="D211" s="35" t="s">
        <v>2280</v>
      </c>
      <c r="E211" s="35">
        <v>2</v>
      </c>
      <c r="F211" s="47">
        <v>275</v>
      </c>
      <c r="G211" s="48">
        <f t="shared" ref="G211:G213" si="9">+E211*F211</f>
        <v>550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7.25" customHeight="1" x14ac:dyDescent="0.25">
      <c r="A212" s="31">
        <v>45219</v>
      </c>
      <c r="B212" s="31">
        <f t="shared" si="8"/>
        <v>45219</v>
      </c>
      <c r="C212" s="35" t="s">
        <v>2115</v>
      </c>
      <c r="D212" s="35" t="s">
        <v>2116</v>
      </c>
      <c r="E212" s="35">
        <v>10</v>
      </c>
      <c r="F212" s="47">
        <v>600</v>
      </c>
      <c r="G212" s="48">
        <f t="shared" si="9"/>
        <v>6000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17.25" customHeight="1" x14ac:dyDescent="0.25">
      <c r="A213" s="31">
        <v>45219</v>
      </c>
      <c r="B213" s="31">
        <f t="shared" si="8"/>
        <v>45219</v>
      </c>
      <c r="C213" s="35" t="s">
        <v>2117</v>
      </c>
      <c r="D213" s="35" t="s">
        <v>2118</v>
      </c>
      <c r="E213" s="35">
        <v>1</v>
      </c>
      <c r="F213" s="47">
        <v>86</v>
      </c>
      <c r="G213" s="48">
        <f t="shared" si="9"/>
        <v>86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7.25" customHeight="1" x14ac:dyDescent="0.25">
      <c r="A214" s="31">
        <v>45280</v>
      </c>
      <c r="B214" s="31">
        <f t="shared" si="6"/>
        <v>45280</v>
      </c>
      <c r="C214" s="35" t="s">
        <v>2257</v>
      </c>
      <c r="D214" s="35" t="s">
        <v>2281</v>
      </c>
      <c r="E214" s="35">
        <v>401</v>
      </c>
      <c r="F214" s="47">
        <v>39</v>
      </c>
      <c r="G214" s="48">
        <f t="shared" si="7"/>
        <v>15639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7.25" customHeight="1" x14ac:dyDescent="0.25">
      <c r="A215" s="31">
        <v>45219</v>
      </c>
      <c r="B215" s="31">
        <f t="shared" si="6"/>
        <v>45219</v>
      </c>
      <c r="C215" s="35" t="s">
        <v>2258</v>
      </c>
      <c r="D215" s="35" t="s">
        <v>2114</v>
      </c>
      <c r="E215" s="35">
        <v>27</v>
      </c>
      <c r="F215" s="47">
        <v>82</v>
      </c>
      <c r="G215" s="48">
        <f t="shared" si="7"/>
        <v>2214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7.25" customHeight="1" x14ac:dyDescent="0.25">
      <c r="A216" s="31">
        <v>45772</v>
      </c>
      <c r="B216" s="31">
        <f t="shared" si="6"/>
        <v>45772</v>
      </c>
      <c r="C216" s="35" t="s">
        <v>2259</v>
      </c>
      <c r="D216" s="35" t="s">
        <v>2282</v>
      </c>
      <c r="E216" s="35">
        <v>2</v>
      </c>
      <c r="F216" s="47">
        <v>218.3</v>
      </c>
      <c r="G216" s="48">
        <f t="shared" si="7"/>
        <v>436.6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7.25" customHeight="1" x14ac:dyDescent="0.25">
      <c r="A217" s="31">
        <v>45772</v>
      </c>
      <c r="B217" s="31">
        <f t="shared" si="6"/>
        <v>45772</v>
      </c>
      <c r="C217" s="35" t="s">
        <v>2260</v>
      </c>
      <c r="D217" s="35" t="s">
        <v>2283</v>
      </c>
      <c r="E217" s="35">
        <v>7</v>
      </c>
      <c r="F217" s="47">
        <v>945</v>
      </c>
      <c r="G217" s="48">
        <f t="shared" si="7"/>
        <v>6615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x14ac:dyDescent="0.25">
      <c r="A218" s="3"/>
      <c r="B218" s="4"/>
      <c r="C218" s="4"/>
      <c r="D218" s="15"/>
      <c r="E218" s="4"/>
      <c r="F218" s="49" t="s">
        <v>21</v>
      </c>
      <c r="G218" s="50">
        <f>SUM(G9:G217)</f>
        <v>1352098.2800000003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x14ac:dyDescent="0.25">
      <c r="A219" s="3"/>
      <c r="B219" s="4"/>
      <c r="C219" s="4"/>
      <c r="D219" s="8"/>
      <c r="E219" s="5"/>
      <c r="F219" s="51"/>
      <c r="G219" s="5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x14ac:dyDescent="0.25">
      <c r="A220" s="3"/>
      <c r="B220" s="4"/>
      <c r="C220" s="4"/>
      <c r="D220" s="8"/>
      <c r="E220" s="5"/>
      <c r="F220" s="51"/>
      <c r="G220" s="5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x14ac:dyDescent="0.25">
      <c r="A221" s="3"/>
      <c r="B221" s="4"/>
      <c r="C221" s="4"/>
      <c r="D221" s="8"/>
      <c r="E221" s="5"/>
      <c r="F221" s="51"/>
      <c r="G221" s="5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x14ac:dyDescent="0.25">
      <c r="A222" s="3"/>
      <c r="B222" s="3"/>
      <c r="C222" s="3"/>
      <c r="D222" s="7"/>
      <c r="E222" s="6"/>
      <c r="F222" s="52"/>
      <c r="G222" s="52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x14ac:dyDescent="0.25">
      <c r="A223" s="37"/>
      <c r="B223" s="6"/>
      <c r="C223" s="6"/>
      <c r="D223" s="7"/>
      <c r="E223" s="6"/>
      <c r="F223" s="52"/>
      <c r="G223" s="52"/>
      <c r="H223" s="11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15" customHeight="1" x14ac:dyDescent="0.25">
      <c r="A224" s="6"/>
      <c r="B224" s="69"/>
      <c r="C224" s="69"/>
      <c r="D224" s="15"/>
      <c r="E224" s="70"/>
      <c r="F224" s="70"/>
      <c r="G224" s="70"/>
      <c r="H224" s="11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19.5" customHeight="1" x14ac:dyDescent="0.25">
      <c r="A225" s="67" t="s">
        <v>2799</v>
      </c>
      <c r="B225" s="67"/>
      <c r="C225" s="67"/>
      <c r="D225" s="17"/>
      <c r="E225" s="67" t="s">
        <v>2177</v>
      </c>
      <c r="F225" s="67"/>
      <c r="G225" s="67"/>
      <c r="H225" s="11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x14ac:dyDescent="0.25">
      <c r="A226" s="6"/>
      <c r="B226" s="6"/>
      <c r="C226" s="6"/>
      <c r="D226" s="7"/>
      <c r="E226" s="6"/>
      <c r="F226" s="52"/>
      <c r="G226" s="52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x14ac:dyDescent="0.25">
      <c r="A227" s="9"/>
      <c r="B227" s="9"/>
      <c r="C227" s="9"/>
      <c r="D227" s="18"/>
      <c r="E227" s="9"/>
      <c r="F227" s="53"/>
      <c r="G227" s="53"/>
      <c r="H227" s="11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9"/>
      <c r="B228" s="9"/>
      <c r="C228" s="9"/>
      <c r="D228" s="18"/>
      <c r="E228" s="9"/>
      <c r="F228" s="53"/>
      <c r="G228" s="53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9"/>
      <c r="B229" s="9"/>
      <c r="C229" s="9"/>
      <c r="D229" s="18"/>
      <c r="E229" s="9"/>
      <c r="F229" s="53"/>
      <c r="G229" s="53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9"/>
      <c r="B230" s="9"/>
      <c r="C230" s="9"/>
      <c r="D230" s="18"/>
      <c r="E230" s="9"/>
      <c r="F230" s="53"/>
      <c r="G230" s="53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9"/>
      <c r="B231" s="9"/>
      <c r="C231" s="9"/>
      <c r="D231" s="18"/>
      <c r="E231" s="9"/>
      <c r="F231" s="53"/>
      <c r="G231" s="53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x14ac:dyDescent="0.25">
      <c r="A232" s="9"/>
      <c r="B232" s="9"/>
      <c r="C232" s="9"/>
      <c r="D232" s="18"/>
      <c r="E232" s="9"/>
      <c r="F232" s="53"/>
      <c r="G232" s="53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x14ac:dyDescent="0.25">
      <c r="A233" s="9"/>
      <c r="B233" s="9"/>
      <c r="C233" s="9"/>
      <c r="D233" s="18"/>
      <c r="E233" s="9"/>
      <c r="F233" s="53"/>
      <c r="G233" s="53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9"/>
      <c r="B234" s="9"/>
      <c r="C234" s="9"/>
      <c r="D234" s="18"/>
      <c r="E234" s="9"/>
      <c r="F234" s="53"/>
      <c r="G234" s="53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53"/>
      <c r="G235" s="53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53"/>
      <c r="G236" s="53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53"/>
      <c r="G237" s="53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53"/>
      <c r="G238" s="53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53"/>
      <c r="G239" s="53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53"/>
      <c r="G240" s="53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53"/>
      <c r="G241" s="53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53"/>
      <c r="G242" s="53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53"/>
      <c r="G243" s="53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53"/>
      <c r="G244" s="53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53"/>
      <c r="G245" s="53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53"/>
      <c r="G246" s="53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53"/>
      <c r="G247" s="53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x14ac:dyDescent="0.25">
      <c r="A248" s="9"/>
      <c r="B248" s="9"/>
      <c r="C248" s="9"/>
      <c r="D248" s="18"/>
      <c r="E248" s="9"/>
      <c r="F248" s="53"/>
      <c r="G248" s="53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x14ac:dyDescent="0.25">
      <c r="A249" s="9"/>
      <c r="B249" s="9"/>
      <c r="C249" s="9"/>
      <c r="D249" s="18"/>
      <c r="E249" s="9"/>
      <c r="F249" s="53"/>
      <c r="G249" s="53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x14ac:dyDescent="0.25">
      <c r="A250" s="9"/>
      <c r="B250" s="9"/>
      <c r="C250" s="9"/>
      <c r="D250" s="18"/>
      <c r="E250" s="9"/>
      <c r="F250" s="53"/>
      <c r="G250" s="53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x14ac:dyDescent="0.25">
      <c r="A251" s="9"/>
      <c r="B251" s="9"/>
      <c r="C251" s="9"/>
      <c r="D251" s="18"/>
      <c r="E251" s="9"/>
      <c r="F251" s="53"/>
      <c r="G251" s="53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x14ac:dyDescent="0.25">
      <c r="A252" s="9"/>
      <c r="B252" s="9"/>
      <c r="C252" s="9"/>
      <c r="D252" s="18"/>
      <c r="E252" s="9"/>
      <c r="F252" s="53"/>
      <c r="G252" s="53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x14ac:dyDescent="0.25">
      <c r="A253" s="9"/>
      <c r="B253" s="9"/>
      <c r="C253" s="9"/>
      <c r="D253" s="18"/>
      <c r="E253" s="9"/>
      <c r="F253" s="53"/>
      <c r="G253" s="53"/>
      <c r="H253" s="9"/>
    </row>
    <row r="254" spans="1:36" x14ac:dyDescent="0.25">
      <c r="A254" s="9"/>
      <c r="B254" s="9"/>
      <c r="C254" s="9"/>
      <c r="D254" s="18"/>
      <c r="E254" s="9"/>
      <c r="F254" s="53"/>
      <c r="G254" s="53"/>
      <c r="H254" s="9"/>
    </row>
    <row r="255" spans="1:36" x14ac:dyDescent="0.25">
      <c r="A255" s="9"/>
      <c r="B255" s="9"/>
      <c r="C255" s="9"/>
      <c r="D255" s="18"/>
      <c r="E255" s="9"/>
      <c r="F255" s="53"/>
      <c r="G255" s="53"/>
      <c r="H255" s="9"/>
    </row>
    <row r="256" spans="1:36" x14ac:dyDescent="0.25">
      <c r="A256" s="9"/>
      <c r="B256" s="9"/>
      <c r="C256" s="9"/>
      <c r="D256" s="18"/>
      <c r="E256" s="9"/>
      <c r="F256" s="53"/>
      <c r="G256" s="53"/>
      <c r="H256" s="9"/>
    </row>
    <row r="257" spans="1:8" x14ac:dyDescent="0.25">
      <c r="A257" s="9"/>
      <c r="B257" s="9"/>
      <c r="C257" s="9"/>
      <c r="D257" s="18"/>
      <c r="E257" s="9"/>
      <c r="F257" s="53"/>
      <c r="G257" s="53"/>
      <c r="H257" s="9"/>
    </row>
    <row r="258" spans="1:8" x14ac:dyDescent="0.25">
      <c r="A258" s="9"/>
      <c r="B258" s="9"/>
      <c r="C258" s="9"/>
      <c r="D258" s="18"/>
      <c r="E258" s="9"/>
      <c r="F258" s="53"/>
      <c r="G258" s="53"/>
      <c r="H258" s="9"/>
    </row>
    <row r="259" spans="1:8" x14ac:dyDescent="0.25">
      <c r="A259" s="9"/>
      <c r="B259" s="9"/>
      <c r="C259" s="9"/>
      <c r="D259" s="18"/>
      <c r="E259" s="9"/>
      <c r="F259" s="53"/>
      <c r="G259" s="53"/>
      <c r="H259" s="9"/>
    </row>
    <row r="260" spans="1:8" x14ac:dyDescent="0.25">
      <c r="A260" s="9"/>
      <c r="B260" s="9"/>
      <c r="C260" s="9"/>
      <c r="D260" s="18"/>
      <c r="E260" s="9"/>
      <c r="F260" s="53"/>
      <c r="G260" s="53"/>
      <c r="H260" s="9"/>
    </row>
    <row r="261" spans="1:8" x14ac:dyDescent="0.25">
      <c r="A261" s="9"/>
      <c r="B261" s="9"/>
      <c r="C261" s="9"/>
      <c r="D261" s="18"/>
      <c r="E261" s="9"/>
      <c r="F261" s="53"/>
      <c r="G261" s="53"/>
      <c r="H261" s="9"/>
    </row>
    <row r="262" spans="1:8" x14ac:dyDescent="0.25">
      <c r="A262" s="9"/>
      <c r="B262" s="9"/>
      <c r="C262" s="9"/>
      <c r="D262" s="18"/>
      <c r="E262" s="9"/>
      <c r="F262" s="53"/>
      <c r="G262" s="53"/>
      <c r="H262" s="9"/>
    </row>
    <row r="263" spans="1:8" x14ac:dyDescent="0.25">
      <c r="A263" s="9"/>
      <c r="B263" s="9"/>
      <c r="C263" s="9"/>
      <c r="D263" s="18"/>
      <c r="E263" s="9"/>
      <c r="F263" s="53"/>
      <c r="G263" s="53"/>
      <c r="H263" s="9"/>
    </row>
    <row r="264" spans="1:8" x14ac:dyDescent="0.25">
      <c r="A264" s="9"/>
      <c r="B264" s="9"/>
      <c r="C264" s="9"/>
      <c r="D264" s="18"/>
      <c r="E264" s="9"/>
      <c r="F264" s="53"/>
      <c r="G264" s="53"/>
      <c r="H264" s="9"/>
    </row>
    <row r="265" spans="1:8" x14ac:dyDescent="0.25">
      <c r="A265" s="9"/>
      <c r="B265" s="9"/>
      <c r="C265" s="9"/>
      <c r="D265" s="18"/>
      <c r="E265" s="9"/>
      <c r="F265" s="53"/>
      <c r="G265" s="53"/>
      <c r="H265" s="9"/>
    </row>
    <row r="266" spans="1:8" x14ac:dyDescent="0.25">
      <c r="A266" s="9"/>
      <c r="B266" s="9"/>
      <c r="C266" s="9"/>
      <c r="D266" s="18"/>
      <c r="E266" s="9"/>
      <c r="F266" s="53"/>
      <c r="G266" s="53"/>
      <c r="H266" s="9"/>
    </row>
    <row r="267" spans="1:8" x14ac:dyDescent="0.25">
      <c r="A267" s="9"/>
      <c r="B267" s="9"/>
      <c r="C267" s="9"/>
      <c r="D267" s="18"/>
      <c r="E267" s="9"/>
      <c r="F267" s="53"/>
      <c r="G267" s="53"/>
      <c r="H267" s="9"/>
    </row>
    <row r="268" spans="1:8" x14ac:dyDescent="0.25">
      <c r="A268" s="9"/>
      <c r="B268" s="9"/>
      <c r="C268" s="9"/>
      <c r="D268" s="18"/>
      <c r="E268" s="9"/>
      <c r="F268" s="53"/>
      <c r="G268" s="53"/>
      <c r="H268" s="9"/>
    </row>
    <row r="269" spans="1:8" x14ac:dyDescent="0.25">
      <c r="A269" s="9"/>
      <c r="B269" s="9"/>
      <c r="C269" s="9"/>
      <c r="D269" s="18"/>
      <c r="E269" s="9"/>
      <c r="F269" s="53"/>
      <c r="G269" s="53"/>
      <c r="H269" s="9"/>
    </row>
    <row r="270" spans="1:8" x14ac:dyDescent="0.25">
      <c r="A270" s="9"/>
      <c r="B270" s="9"/>
      <c r="C270" s="9"/>
      <c r="D270" s="18"/>
      <c r="E270" s="9"/>
      <c r="F270" s="53"/>
      <c r="G270" s="53"/>
      <c r="H270" s="9"/>
    </row>
    <row r="271" spans="1:8" x14ac:dyDescent="0.25">
      <c r="A271" s="9"/>
      <c r="B271" s="9"/>
      <c r="C271" s="9"/>
      <c r="D271" s="18"/>
      <c r="E271" s="9"/>
      <c r="F271" s="53"/>
      <c r="G271" s="53"/>
      <c r="H271" s="9"/>
    </row>
    <row r="272" spans="1:8" x14ac:dyDescent="0.25">
      <c r="A272" s="9"/>
      <c r="B272" s="9"/>
      <c r="C272" s="9"/>
      <c r="D272" s="18"/>
      <c r="E272" s="9"/>
      <c r="F272" s="53"/>
      <c r="G272" s="53"/>
      <c r="H272" s="9"/>
    </row>
    <row r="273" spans="1:8" x14ac:dyDescent="0.25">
      <c r="A273" s="9"/>
      <c r="B273" s="9"/>
      <c r="C273" s="9"/>
      <c r="D273" s="18"/>
      <c r="E273" s="9"/>
      <c r="F273" s="53"/>
      <c r="G273" s="53"/>
      <c r="H273" s="9"/>
    </row>
    <row r="274" spans="1:8" x14ac:dyDescent="0.25">
      <c r="A274" s="9"/>
      <c r="B274" s="9"/>
      <c r="C274" s="9"/>
      <c r="D274" s="18"/>
      <c r="E274" s="9"/>
      <c r="F274" s="53"/>
      <c r="G274" s="53"/>
      <c r="H274" s="9"/>
    </row>
    <row r="275" spans="1:8" x14ac:dyDescent="0.25">
      <c r="A275" s="9"/>
      <c r="B275" s="9"/>
      <c r="C275" s="9"/>
      <c r="D275" s="18"/>
      <c r="E275" s="9"/>
      <c r="F275" s="53"/>
      <c r="G275" s="53"/>
      <c r="H275" s="9"/>
    </row>
    <row r="276" spans="1:8" x14ac:dyDescent="0.25">
      <c r="A276" s="9"/>
      <c r="B276" s="9"/>
      <c r="C276" s="9"/>
      <c r="D276" s="18"/>
      <c r="E276" s="9"/>
      <c r="F276" s="53"/>
      <c r="G276" s="53"/>
      <c r="H276" s="9"/>
    </row>
    <row r="277" spans="1:8" x14ac:dyDescent="0.25">
      <c r="A277" s="9"/>
      <c r="B277" s="9"/>
      <c r="C277" s="9"/>
      <c r="D277" s="18"/>
      <c r="E277" s="9"/>
      <c r="F277" s="53"/>
      <c r="G277" s="53"/>
      <c r="H277" s="9"/>
    </row>
    <row r="278" spans="1:8" x14ac:dyDescent="0.25">
      <c r="A278" s="9"/>
      <c r="B278" s="9"/>
      <c r="C278" s="9"/>
      <c r="D278" s="18"/>
      <c r="E278" s="9"/>
      <c r="F278" s="53"/>
      <c r="G278" s="53"/>
      <c r="H278" s="9"/>
    </row>
    <row r="279" spans="1:8" x14ac:dyDescent="0.25">
      <c r="A279" s="9"/>
      <c r="B279" s="9"/>
      <c r="C279" s="9"/>
      <c r="D279" s="18"/>
      <c r="E279" s="9"/>
      <c r="F279" s="53"/>
      <c r="G279" s="53"/>
      <c r="H279" s="9"/>
    </row>
    <row r="280" spans="1:8" x14ac:dyDescent="0.25">
      <c r="A280" s="9"/>
      <c r="B280" s="9"/>
      <c r="C280" s="9"/>
      <c r="D280" s="18"/>
      <c r="E280" s="9"/>
      <c r="F280" s="53"/>
      <c r="G280" s="53"/>
      <c r="H280" s="9"/>
    </row>
    <row r="281" spans="1:8" x14ac:dyDescent="0.25">
      <c r="A281" s="9"/>
      <c r="B281" s="9"/>
      <c r="C281" s="9"/>
      <c r="D281" s="18"/>
      <c r="E281" s="9"/>
      <c r="F281" s="53"/>
      <c r="G281" s="53"/>
      <c r="H281" s="9"/>
    </row>
    <row r="282" spans="1:8" x14ac:dyDescent="0.25">
      <c r="A282" s="9"/>
      <c r="B282" s="9"/>
      <c r="C282" s="9"/>
      <c r="D282" s="18"/>
      <c r="E282" s="9"/>
      <c r="F282" s="53"/>
      <c r="G282" s="53"/>
      <c r="H282" s="9"/>
    </row>
    <row r="283" spans="1:8" x14ac:dyDescent="0.25">
      <c r="A283" s="9"/>
      <c r="B283" s="9"/>
      <c r="C283" s="9"/>
      <c r="D283" s="18"/>
      <c r="E283" s="9"/>
      <c r="F283" s="53"/>
      <c r="G283" s="53"/>
      <c r="H283" s="9"/>
    </row>
    <row r="284" spans="1:8" x14ac:dyDescent="0.25">
      <c r="A284" s="9"/>
      <c r="B284" s="9"/>
      <c r="C284" s="9"/>
      <c r="D284" s="18"/>
      <c r="E284" s="9"/>
      <c r="F284" s="53"/>
      <c r="G284" s="53"/>
      <c r="H284" s="9"/>
    </row>
    <row r="285" spans="1:8" x14ac:dyDescent="0.25">
      <c r="A285" s="9"/>
      <c r="B285" s="9"/>
      <c r="C285" s="9"/>
      <c r="D285" s="18"/>
      <c r="E285" s="9"/>
      <c r="F285" s="53"/>
      <c r="G285" s="53"/>
      <c r="H285" s="9"/>
    </row>
    <row r="286" spans="1:8" x14ac:dyDescent="0.25">
      <c r="A286" s="9"/>
      <c r="B286" s="9"/>
      <c r="C286" s="9"/>
      <c r="D286" s="18"/>
      <c r="E286" s="9"/>
      <c r="F286" s="53"/>
      <c r="G286" s="53"/>
      <c r="H286" s="9"/>
    </row>
    <row r="287" spans="1:8" x14ac:dyDescent="0.25">
      <c r="A287" s="9"/>
      <c r="B287" s="9"/>
      <c r="C287" s="9"/>
      <c r="D287" s="18"/>
      <c r="E287" s="9"/>
      <c r="F287" s="53"/>
      <c r="G287" s="53"/>
      <c r="H287" s="9"/>
    </row>
    <row r="288" spans="1:8" x14ac:dyDescent="0.25">
      <c r="A288" s="9"/>
      <c r="B288" s="9"/>
      <c r="C288" s="9"/>
      <c r="D288" s="18"/>
      <c r="E288" s="9"/>
      <c r="F288" s="53"/>
      <c r="G288" s="53"/>
      <c r="H288" s="9"/>
    </row>
    <row r="289" spans="1:8" x14ac:dyDescent="0.25">
      <c r="A289" s="9"/>
      <c r="B289" s="9"/>
      <c r="C289" s="9"/>
      <c r="D289" s="18"/>
      <c r="E289" s="9"/>
      <c r="F289" s="53"/>
      <c r="G289" s="53"/>
      <c r="H289" s="9"/>
    </row>
    <row r="290" spans="1:8" x14ac:dyDescent="0.25">
      <c r="A290" s="9"/>
      <c r="B290" s="9"/>
      <c r="C290" s="9"/>
      <c r="D290" s="18"/>
      <c r="E290" s="9"/>
      <c r="F290" s="53"/>
      <c r="G290" s="53"/>
      <c r="H290" s="9"/>
    </row>
    <row r="291" spans="1:8" x14ac:dyDescent="0.25">
      <c r="A291" s="9"/>
      <c r="B291" s="9"/>
      <c r="C291" s="9"/>
      <c r="D291" s="18"/>
      <c r="E291" s="9"/>
      <c r="F291" s="53"/>
      <c r="G291" s="53"/>
      <c r="H291" s="9"/>
    </row>
    <row r="292" spans="1:8" x14ac:dyDescent="0.25">
      <c r="A292" s="9"/>
      <c r="B292" s="9"/>
      <c r="C292" s="9"/>
      <c r="D292" s="18"/>
      <c r="E292" s="9"/>
      <c r="F292" s="53"/>
      <c r="G292" s="53"/>
      <c r="H292" s="9"/>
    </row>
    <row r="293" spans="1:8" x14ac:dyDescent="0.25">
      <c r="A293" s="9"/>
      <c r="B293" s="9"/>
      <c r="C293" s="9"/>
      <c r="D293" s="18"/>
      <c r="E293" s="9"/>
      <c r="F293" s="53"/>
      <c r="G293" s="53"/>
      <c r="H293" s="9"/>
    </row>
    <row r="294" spans="1:8" x14ac:dyDescent="0.25">
      <c r="A294" s="9"/>
      <c r="B294" s="9"/>
      <c r="C294" s="9"/>
      <c r="D294" s="18"/>
      <c r="E294" s="9"/>
      <c r="F294" s="53"/>
      <c r="G294" s="53"/>
      <c r="H294" s="9"/>
    </row>
    <row r="295" spans="1:8" x14ac:dyDescent="0.25">
      <c r="A295" s="9"/>
      <c r="B295" s="9"/>
      <c r="C295" s="9"/>
      <c r="D295" s="18"/>
      <c r="E295" s="9"/>
      <c r="F295" s="53"/>
      <c r="G295" s="53"/>
      <c r="H295" s="9"/>
    </row>
    <row r="296" spans="1:8" x14ac:dyDescent="0.25">
      <c r="A296" s="9"/>
      <c r="B296" s="9"/>
      <c r="C296" s="9"/>
      <c r="D296" s="18"/>
      <c r="E296" s="9"/>
      <c r="F296" s="53"/>
      <c r="G296" s="53"/>
      <c r="H296" s="9"/>
    </row>
    <row r="297" spans="1:8" x14ac:dyDescent="0.25">
      <c r="A297" s="9"/>
      <c r="B297" s="9"/>
      <c r="C297" s="9"/>
      <c r="D297" s="18"/>
      <c r="E297" s="9"/>
      <c r="F297" s="53"/>
      <c r="G297" s="53"/>
      <c r="H297" s="9"/>
    </row>
    <row r="298" spans="1:8" x14ac:dyDescent="0.25">
      <c r="A298" s="9"/>
      <c r="B298" s="9"/>
      <c r="C298" s="9"/>
      <c r="D298" s="18"/>
      <c r="E298" s="9"/>
      <c r="F298" s="53"/>
      <c r="G298" s="53"/>
      <c r="H298" s="9"/>
    </row>
    <row r="299" spans="1:8" x14ac:dyDescent="0.25">
      <c r="A299" s="9"/>
      <c r="B299" s="9"/>
      <c r="C299" s="9"/>
      <c r="D299" s="18"/>
      <c r="E299" s="9"/>
      <c r="F299" s="53"/>
      <c r="G299" s="53"/>
      <c r="H299" s="9"/>
    </row>
    <row r="300" spans="1:8" x14ac:dyDescent="0.25">
      <c r="A300" s="9"/>
      <c r="B300" s="9"/>
      <c r="C300" s="9"/>
      <c r="D300" s="18"/>
      <c r="E300" s="9"/>
      <c r="F300" s="53"/>
      <c r="G300" s="53"/>
      <c r="H300" s="9"/>
    </row>
    <row r="301" spans="1:8" x14ac:dyDescent="0.25">
      <c r="A301" s="9"/>
      <c r="B301" s="9"/>
      <c r="C301" s="9"/>
      <c r="D301" s="18"/>
      <c r="E301" s="9"/>
      <c r="F301" s="53"/>
      <c r="G301" s="53"/>
      <c r="H301" s="9"/>
    </row>
    <row r="302" spans="1:8" x14ac:dyDescent="0.25">
      <c r="A302" s="9"/>
      <c r="B302" s="9"/>
      <c r="C302" s="9"/>
      <c r="D302" s="18"/>
      <c r="E302" s="9"/>
      <c r="F302" s="53"/>
      <c r="G302" s="53"/>
      <c r="H302" s="9"/>
    </row>
    <row r="303" spans="1:8" x14ac:dyDescent="0.25">
      <c r="A303" s="9"/>
      <c r="B303" s="9"/>
      <c r="C303" s="9"/>
      <c r="D303" s="18"/>
      <c r="E303" s="9"/>
      <c r="F303" s="53"/>
      <c r="G303" s="53"/>
      <c r="H303" s="9"/>
    </row>
    <row r="304" spans="1:8" x14ac:dyDescent="0.25">
      <c r="A304" s="9"/>
      <c r="B304" s="9"/>
      <c r="C304" s="9"/>
      <c r="D304" s="18"/>
      <c r="E304" s="9"/>
      <c r="F304" s="53"/>
      <c r="G304" s="53"/>
      <c r="H304" s="9"/>
    </row>
    <row r="305" spans="1:8" x14ac:dyDescent="0.25">
      <c r="A305" s="9"/>
      <c r="B305" s="9"/>
      <c r="C305" s="9"/>
      <c r="D305" s="18"/>
      <c r="E305" s="9"/>
      <c r="F305" s="53"/>
      <c r="G305" s="53"/>
      <c r="H305" s="9"/>
    </row>
    <row r="306" spans="1:8" x14ac:dyDescent="0.25">
      <c r="A306" s="9"/>
      <c r="B306" s="9"/>
      <c r="C306" s="9"/>
      <c r="D306" s="18"/>
      <c r="E306" s="9"/>
      <c r="F306" s="53"/>
      <c r="G306" s="53"/>
      <c r="H306" s="9"/>
    </row>
    <row r="307" spans="1:8" x14ac:dyDescent="0.25">
      <c r="A307" s="9"/>
      <c r="B307" s="9"/>
      <c r="C307" s="9"/>
      <c r="D307" s="18"/>
      <c r="E307" s="9"/>
      <c r="F307" s="53"/>
      <c r="G307" s="53"/>
      <c r="H307" s="9"/>
    </row>
    <row r="308" spans="1:8" x14ac:dyDescent="0.25">
      <c r="A308" s="9"/>
      <c r="B308" s="9"/>
      <c r="C308" s="9"/>
      <c r="D308" s="18"/>
      <c r="E308" s="9"/>
      <c r="F308" s="53"/>
      <c r="G308" s="53"/>
      <c r="H308" s="9"/>
    </row>
    <row r="309" spans="1:8" x14ac:dyDescent="0.25">
      <c r="A309" s="9"/>
      <c r="B309" s="9"/>
      <c r="C309" s="9"/>
      <c r="D309" s="18"/>
      <c r="E309" s="9"/>
      <c r="F309" s="53"/>
      <c r="G309" s="53"/>
      <c r="H309" s="9"/>
    </row>
    <row r="310" spans="1:8" x14ac:dyDescent="0.25">
      <c r="A310" s="9"/>
      <c r="B310" s="9"/>
      <c r="C310" s="9"/>
      <c r="D310" s="18"/>
      <c r="E310" s="9"/>
      <c r="F310" s="53"/>
      <c r="G310" s="53"/>
      <c r="H310" s="9"/>
    </row>
    <row r="311" spans="1:8" x14ac:dyDescent="0.25">
      <c r="A311" s="9"/>
      <c r="B311" s="9"/>
      <c r="C311" s="9"/>
      <c r="D311" s="18"/>
      <c r="E311" s="9"/>
      <c r="F311" s="53"/>
      <c r="G311" s="53"/>
      <c r="H311" s="9"/>
    </row>
    <row r="312" spans="1:8" x14ac:dyDescent="0.25">
      <c r="A312" s="9"/>
      <c r="B312" s="9"/>
      <c r="C312" s="9"/>
      <c r="D312" s="18"/>
      <c r="E312" s="9"/>
      <c r="F312" s="53"/>
      <c r="G312" s="53"/>
      <c r="H312" s="9"/>
    </row>
    <row r="313" spans="1:8" x14ac:dyDescent="0.25">
      <c r="A313" s="9"/>
      <c r="B313" s="9"/>
      <c r="C313" s="9"/>
      <c r="D313" s="18"/>
      <c r="E313" s="9"/>
      <c r="F313" s="53"/>
      <c r="G313" s="53"/>
      <c r="H313" s="9"/>
    </row>
    <row r="314" spans="1:8" x14ac:dyDescent="0.25">
      <c r="A314" s="9"/>
      <c r="B314" s="9"/>
      <c r="C314" s="9"/>
      <c r="D314" s="18"/>
      <c r="E314" s="9"/>
      <c r="F314" s="53"/>
      <c r="G314" s="53"/>
      <c r="H314" s="9"/>
    </row>
    <row r="315" spans="1:8" x14ac:dyDescent="0.25">
      <c r="A315" s="9"/>
      <c r="B315" s="9"/>
      <c r="C315" s="9"/>
      <c r="D315" s="18"/>
      <c r="E315" s="9"/>
      <c r="F315" s="53"/>
      <c r="G315" s="53"/>
      <c r="H315" s="9"/>
    </row>
    <row r="316" spans="1:8" x14ac:dyDescent="0.25">
      <c r="A316" s="9"/>
      <c r="B316" s="9"/>
      <c r="C316" s="9"/>
      <c r="D316" s="18"/>
      <c r="E316" s="9"/>
      <c r="F316" s="53"/>
      <c r="G316" s="53"/>
      <c r="H316" s="9"/>
    </row>
    <row r="317" spans="1:8" x14ac:dyDescent="0.25">
      <c r="A317" s="9"/>
      <c r="B317" s="9"/>
      <c r="C317" s="9"/>
      <c r="D317" s="18"/>
      <c r="E317" s="9"/>
      <c r="F317" s="53"/>
      <c r="G317" s="53"/>
      <c r="H317" s="9"/>
    </row>
    <row r="318" spans="1:8" x14ac:dyDescent="0.25">
      <c r="A318" s="9"/>
      <c r="B318" s="9"/>
      <c r="C318" s="9"/>
      <c r="D318" s="18"/>
      <c r="E318" s="9"/>
      <c r="F318" s="53"/>
      <c r="G318" s="53"/>
      <c r="H318" s="9"/>
    </row>
    <row r="319" spans="1:8" x14ac:dyDescent="0.25">
      <c r="A319" s="9"/>
      <c r="B319" s="9"/>
      <c r="C319" s="9"/>
      <c r="D319" s="18"/>
      <c r="E319" s="9"/>
      <c r="F319" s="53"/>
      <c r="G319" s="53"/>
      <c r="H319" s="9"/>
    </row>
    <row r="320" spans="1:8" x14ac:dyDescent="0.25">
      <c r="A320" s="9"/>
      <c r="B320" s="9"/>
      <c r="C320" s="9"/>
      <c r="D320" s="18"/>
      <c r="E320" s="9"/>
      <c r="F320" s="53"/>
      <c r="G320" s="53"/>
      <c r="H320" s="9"/>
    </row>
    <row r="321" spans="1:8" x14ac:dyDescent="0.25">
      <c r="A321" s="9"/>
      <c r="B321" s="9"/>
      <c r="C321" s="9"/>
      <c r="D321" s="18"/>
      <c r="E321" s="9"/>
      <c r="F321" s="53"/>
      <c r="G321" s="53"/>
      <c r="H321" s="9"/>
    </row>
    <row r="322" spans="1:8" x14ac:dyDescent="0.25">
      <c r="A322" s="9"/>
      <c r="B322" s="9"/>
      <c r="C322" s="9"/>
      <c r="D322" s="18"/>
      <c r="E322" s="9"/>
      <c r="F322" s="53"/>
      <c r="G322" s="53"/>
      <c r="H322" s="9"/>
    </row>
    <row r="323" spans="1:8" x14ac:dyDescent="0.25">
      <c r="A323" s="9"/>
      <c r="B323" s="9"/>
      <c r="C323" s="9"/>
      <c r="D323" s="18"/>
      <c r="E323" s="9"/>
      <c r="F323" s="53"/>
      <c r="G323" s="53"/>
      <c r="H323" s="9"/>
    </row>
    <row r="324" spans="1:8" x14ac:dyDescent="0.25">
      <c r="A324" s="9"/>
      <c r="B324" s="9"/>
      <c r="C324" s="9"/>
      <c r="D324" s="18"/>
      <c r="E324" s="9"/>
      <c r="F324" s="53"/>
      <c r="G324" s="53"/>
      <c r="H324" s="9"/>
    </row>
    <row r="325" spans="1:8" x14ac:dyDescent="0.25">
      <c r="A325" s="9"/>
      <c r="B325" s="9"/>
      <c r="C325" s="9"/>
      <c r="D325" s="18"/>
      <c r="E325" s="9"/>
      <c r="F325" s="53"/>
      <c r="G325" s="53"/>
      <c r="H325" s="9"/>
    </row>
    <row r="326" spans="1:8" x14ac:dyDescent="0.25">
      <c r="A326" s="9"/>
      <c r="B326" s="9"/>
      <c r="C326" s="9"/>
      <c r="D326" s="18"/>
      <c r="E326" s="9"/>
      <c r="F326" s="53"/>
      <c r="G326" s="53"/>
      <c r="H326" s="9"/>
    </row>
    <row r="327" spans="1:8" x14ac:dyDescent="0.25">
      <c r="A327" s="9"/>
      <c r="B327" s="9"/>
      <c r="C327" s="9"/>
      <c r="D327" s="18"/>
      <c r="E327" s="9"/>
      <c r="F327" s="53"/>
      <c r="G327" s="53"/>
      <c r="H327" s="9"/>
    </row>
    <row r="328" spans="1:8" x14ac:dyDescent="0.25">
      <c r="A328" s="9"/>
      <c r="B328" s="9"/>
      <c r="C328" s="9"/>
      <c r="D328" s="18"/>
      <c r="E328" s="9"/>
      <c r="F328" s="53"/>
      <c r="G328" s="53"/>
      <c r="H328" s="9"/>
    </row>
    <row r="329" spans="1:8" x14ac:dyDescent="0.25">
      <c r="A329" s="9"/>
      <c r="B329" s="9"/>
      <c r="C329" s="9"/>
      <c r="D329" s="18"/>
      <c r="E329" s="9"/>
      <c r="F329" s="53"/>
      <c r="G329" s="53"/>
      <c r="H329" s="9"/>
    </row>
    <row r="330" spans="1:8" x14ac:dyDescent="0.25">
      <c r="A330" s="9"/>
      <c r="B330" s="9"/>
      <c r="C330" s="9"/>
      <c r="D330" s="18"/>
      <c r="E330" s="9"/>
      <c r="F330" s="53"/>
      <c r="G330" s="53"/>
      <c r="H330" s="9"/>
    </row>
    <row r="331" spans="1:8" x14ac:dyDescent="0.25">
      <c r="A331" s="9"/>
      <c r="B331" s="9"/>
      <c r="C331" s="9"/>
      <c r="D331" s="18"/>
      <c r="E331" s="9"/>
      <c r="F331" s="53"/>
      <c r="G331" s="53"/>
      <c r="H331" s="9"/>
    </row>
    <row r="332" spans="1:8" x14ac:dyDescent="0.25">
      <c r="A332" s="9"/>
      <c r="B332" s="9"/>
      <c r="C332" s="9"/>
      <c r="D332" s="18"/>
      <c r="E332" s="9"/>
      <c r="F332" s="53"/>
      <c r="G332" s="53"/>
      <c r="H332" s="9"/>
    </row>
    <row r="333" spans="1:8" x14ac:dyDescent="0.25">
      <c r="A333" s="9"/>
      <c r="B333" s="9"/>
      <c r="C333" s="9"/>
      <c r="D333" s="18"/>
      <c r="E333" s="9"/>
      <c r="F333" s="53"/>
      <c r="G333" s="53"/>
      <c r="H333" s="9"/>
    </row>
    <row r="334" spans="1:8" x14ac:dyDescent="0.25">
      <c r="A334" s="9"/>
      <c r="B334" s="9"/>
      <c r="C334" s="9"/>
      <c r="D334" s="18"/>
      <c r="E334" s="9"/>
      <c r="F334" s="53"/>
      <c r="G334" s="53"/>
      <c r="H334" s="9"/>
    </row>
    <row r="335" spans="1:8" x14ac:dyDescent="0.25">
      <c r="A335" s="9"/>
      <c r="B335" s="9"/>
      <c r="C335" s="9"/>
      <c r="D335" s="18"/>
      <c r="E335" s="9"/>
      <c r="F335" s="53"/>
      <c r="G335" s="53"/>
      <c r="H335" s="9"/>
    </row>
    <row r="336" spans="1:8" x14ac:dyDescent="0.25">
      <c r="A336" s="9"/>
      <c r="B336" s="9"/>
      <c r="C336" s="9"/>
      <c r="D336" s="18"/>
      <c r="E336" s="9"/>
      <c r="F336" s="53"/>
      <c r="G336" s="53"/>
      <c r="H336" s="9"/>
    </row>
    <row r="337" spans="1:8" x14ac:dyDescent="0.25">
      <c r="A337" s="9"/>
      <c r="B337" s="9"/>
      <c r="C337" s="9"/>
      <c r="D337" s="18"/>
      <c r="E337" s="9"/>
      <c r="F337" s="53"/>
      <c r="G337" s="53"/>
      <c r="H337" s="9"/>
    </row>
    <row r="338" spans="1:8" x14ac:dyDescent="0.25">
      <c r="A338" s="9"/>
      <c r="B338" s="9"/>
      <c r="C338" s="9"/>
      <c r="D338" s="18"/>
      <c r="E338" s="9"/>
      <c r="F338" s="53"/>
      <c r="G338" s="53"/>
      <c r="H338" s="9"/>
    </row>
    <row r="339" spans="1:8" x14ac:dyDescent="0.25">
      <c r="A339" s="9"/>
      <c r="B339" s="9"/>
      <c r="C339" s="9"/>
      <c r="D339" s="18"/>
      <c r="E339" s="9"/>
      <c r="F339" s="53"/>
      <c r="G339" s="53"/>
      <c r="H339" s="9"/>
    </row>
    <row r="340" spans="1:8" x14ac:dyDescent="0.25">
      <c r="A340" s="9"/>
      <c r="B340" s="9"/>
      <c r="C340" s="9"/>
      <c r="D340" s="18"/>
      <c r="E340" s="9"/>
      <c r="F340" s="53"/>
      <c r="G340" s="53"/>
      <c r="H340" s="9"/>
    </row>
    <row r="341" spans="1:8" x14ac:dyDescent="0.25">
      <c r="A341" s="9"/>
      <c r="B341" s="9"/>
      <c r="C341" s="9"/>
      <c r="D341" s="18"/>
      <c r="E341" s="9"/>
      <c r="F341" s="53"/>
      <c r="G341" s="53"/>
      <c r="H341" s="9"/>
    </row>
    <row r="342" spans="1:8" x14ac:dyDescent="0.25">
      <c r="A342" s="9"/>
      <c r="B342" s="9"/>
      <c r="C342" s="9"/>
      <c r="D342" s="18"/>
      <c r="E342" s="9"/>
      <c r="F342" s="53"/>
      <c r="G342" s="53"/>
      <c r="H342" s="9"/>
    </row>
    <row r="343" spans="1:8" x14ac:dyDescent="0.25">
      <c r="A343" s="9"/>
      <c r="B343" s="9"/>
      <c r="C343" s="9"/>
      <c r="D343" s="18"/>
      <c r="E343" s="9"/>
      <c r="F343" s="53"/>
      <c r="G343" s="53"/>
      <c r="H343" s="9"/>
    </row>
    <row r="344" spans="1:8" x14ac:dyDescent="0.25">
      <c r="A344" s="9"/>
      <c r="B344" s="9"/>
      <c r="C344" s="9"/>
      <c r="D344" s="18"/>
      <c r="E344" s="9"/>
      <c r="F344" s="53"/>
      <c r="G344" s="53"/>
      <c r="H344" s="9"/>
    </row>
    <row r="345" spans="1:8" x14ac:dyDescent="0.25">
      <c r="A345" s="9"/>
      <c r="B345" s="9"/>
      <c r="C345" s="9"/>
      <c r="D345" s="18"/>
      <c r="E345" s="9"/>
      <c r="F345" s="53"/>
      <c r="G345" s="53"/>
      <c r="H345" s="9"/>
    </row>
    <row r="346" spans="1:8" x14ac:dyDescent="0.25">
      <c r="A346" s="9"/>
      <c r="B346" s="9"/>
      <c r="C346" s="9"/>
      <c r="D346" s="18"/>
      <c r="E346" s="9"/>
      <c r="F346" s="53"/>
      <c r="G346" s="53"/>
      <c r="H346" s="9"/>
    </row>
    <row r="347" spans="1:8" x14ac:dyDescent="0.25">
      <c r="A347" s="9"/>
      <c r="B347" s="9"/>
      <c r="C347" s="9"/>
      <c r="D347" s="18"/>
      <c r="E347" s="9"/>
      <c r="F347" s="53"/>
      <c r="G347" s="53"/>
      <c r="H347" s="9"/>
    </row>
    <row r="348" spans="1:8" x14ac:dyDescent="0.25">
      <c r="A348" s="9"/>
      <c r="B348" s="9"/>
      <c r="C348" s="9"/>
      <c r="D348" s="18"/>
      <c r="E348" s="9"/>
      <c r="F348" s="53"/>
      <c r="G348" s="53"/>
      <c r="H348" s="9"/>
    </row>
    <row r="349" spans="1:8" x14ac:dyDescent="0.25">
      <c r="A349" s="9"/>
      <c r="B349" s="9"/>
      <c r="C349" s="9"/>
      <c r="D349" s="18"/>
      <c r="E349" s="9"/>
      <c r="F349" s="53"/>
      <c r="G349" s="53"/>
      <c r="H349" s="9"/>
    </row>
    <row r="350" spans="1:8" x14ac:dyDescent="0.25">
      <c r="A350" s="9"/>
      <c r="B350" s="9"/>
      <c r="C350" s="9"/>
      <c r="D350" s="18"/>
      <c r="E350" s="9"/>
      <c r="F350" s="53"/>
      <c r="G350" s="53"/>
      <c r="H350" s="9"/>
    </row>
    <row r="351" spans="1:8" x14ac:dyDescent="0.25">
      <c r="A351" s="9"/>
      <c r="B351" s="9"/>
      <c r="C351" s="9"/>
      <c r="D351" s="18"/>
      <c r="E351" s="9"/>
      <c r="F351" s="53"/>
      <c r="G351" s="53"/>
      <c r="H351" s="9"/>
    </row>
    <row r="352" spans="1:8" x14ac:dyDescent="0.25">
      <c r="A352" s="9"/>
      <c r="B352" s="9"/>
      <c r="C352" s="9"/>
      <c r="D352" s="18"/>
      <c r="E352" s="9"/>
      <c r="F352" s="53"/>
      <c r="G352" s="53"/>
      <c r="H352" s="9"/>
    </row>
    <row r="353" spans="1:8" x14ac:dyDescent="0.25">
      <c r="A353" s="9"/>
      <c r="B353" s="9"/>
      <c r="C353" s="9"/>
      <c r="D353" s="18"/>
      <c r="E353" s="9"/>
      <c r="F353" s="53"/>
      <c r="G353" s="53"/>
      <c r="H353" s="9"/>
    </row>
    <row r="354" spans="1:8" x14ac:dyDescent="0.25">
      <c r="A354" s="9"/>
      <c r="B354" s="9"/>
      <c r="C354" s="9"/>
      <c r="D354" s="18"/>
      <c r="E354" s="9"/>
      <c r="F354" s="53"/>
      <c r="G354" s="53"/>
      <c r="H354" s="9"/>
    </row>
    <row r="355" spans="1:8" x14ac:dyDescent="0.25">
      <c r="A355" s="9"/>
      <c r="B355" s="9"/>
      <c r="C355" s="9"/>
      <c r="D355" s="18"/>
      <c r="E355" s="9"/>
      <c r="F355" s="53"/>
      <c r="G355" s="53"/>
      <c r="H355" s="9"/>
    </row>
    <row r="356" spans="1:8" x14ac:dyDescent="0.25">
      <c r="A356" s="9"/>
      <c r="B356" s="9"/>
      <c r="C356" s="9"/>
      <c r="D356" s="18"/>
      <c r="E356" s="9"/>
      <c r="F356" s="53"/>
      <c r="G356" s="53"/>
      <c r="H356" s="9"/>
    </row>
    <row r="357" spans="1:8" x14ac:dyDescent="0.25">
      <c r="A357" s="9"/>
      <c r="B357" s="9"/>
      <c r="C357" s="9"/>
      <c r="D357" s="18"/>
      <c r="E357" s="9"/>
      <c r="F357" s="53"/>
      <c r="G357" s="53"/>
      <c r="H357" s="9"/>
    </row>
    <row r="358" spans="1:8" x14ac:dyDescent="0.25">
      <c r="A358" s="9"/>
      <c r="B358" s="9"/>
      <c r="C358" s="9"/>
      <c r="D358" s="18"/>
      <c r="E358" s="9"/>
      <c r="F358" s="53"/>
      <c r="G358" s="53"/>
      <c r="H358" s="9"/>
    </row>
  </sheetData>
  <autoFilter ref="A8:G218" xr:uid="{59E865B0-0D9A-41A8-91A0-097A4008660D}">
    <sortState xmlns:xlrd2="http://schemas.microsoft.com/office/spreadsheetml/2017/richdata2" ref="A9:G218">
      <sortCondition ref="C8:C218"/>
    </sortState>
  </autoFilter>
  <sortState xmlns:xlrd2="http://schemas.microsoft.com/office/spreadsheetml/2017/richdata2" ref="A9:G217">
    <sortCondition ref="C9:C217"/>
  </sortState>
  <mergeCells count="7">
    <mergeCell ref="E225:G225"/>
    <mergeCell ref="A3:G3"/>
    <mergeCell ref="A4:G4"/>
    <mergeCell ref="A5:G5"/>
    <mergeCell ref="B224:C224"/>
    <mergeCell ref="E224:G224"/>
    <mergeCell ref="A225:C225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F77C-2B7D-487B-8A9A-210A6D8F4A4B}">
  <dimension ref="A1:AS459"/>
  <sheetViews>
    <sheetView workbookViewId="0">
      <selection activeCell="D76" sqref="D76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9.5703125" style="19" customWidth="1"/>
    <col min="5" max="5" width="15" style="10" customWidth="1"/>
    <col min="6" max="6" width="14.140625" style="54" customWidth="1"/>
    <col min="7" max="7" width="18.8554687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96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6.5" customHeight="1" x14ac:dyDescent="0.25">
      <c r="A9" s="31">
        <v>45374</v>
      </c>
      <c r="B9" s="31">
        <f t="shared" ref="B9:B72" si="0">+A9</f>
        <v>45374</v>
      </c>
      <c r="C9" s="35" t="s">
        <v>97</v>
      </c>
      <c r="D9" s="35" t="s">
        <v>2119</v>
      </c>
      <c r="E9" s="35">
        <v>4</v>
      </c>
      <c r="F9" s="47">
        <v>6228.81</v>
      </c>
      <c r="G9" s="48">
        <f t="shared" ref="G9:G72" si="1">+E9*F9</f>
        <v>24915.24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6.5" customHeight="1" x14ac:dyDescent="0.25">
      <c r="A10" s="31">
        <v>45374</v>
      </c>
      <c r="B10" s="31">
        <f t="shared" si="0"/>
        <v>45374</v>
      </c>
      <c r="C10" s="35" t="s">
        <v>98</v>
      </c>
      <c r="D10" s="35" t="s">
        <v>99</v>
      </c>
      <c r="E10" s="35">
        <v>3</v>
      </c>
      <c r="F10" s="47">
        <v>5085</v>
      </c>
      <c r="G10" s="48">
        <f t="shared" si="1"/>
        <v>15255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6.5" customHeight="1" x14ac:dyDescent="0.25">
      <c r="A11" s="31">
        <v>45374</v>
      </c>
      <c r="B11" s="31">
        <f t="shared" si="0"/>
        <v>45374</v>
      </c>
      <c r="C11" s="35" t="s">
        <v>100</v>
      </c>
      <c r="D11" s="35" t="s">
        <v>2284</v>
      </c>
      <c r="E11" s="35">
        <v>3</v>
      </c>
      <c r="F11" s="47">
        <v>10100</v>
      </c>
      <c r="G11" s="48">
        <f t="shared" si="1"/>
        <v>30300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6.5" customHeight="1" x14ac:dyDescent="0.25">
      <c r="A12" s="31">
        <v>45104</v>
      </c>
      <c r="B12" s="31">
        <f t="shared" si="0"/>
        <v>45104</v>
      </c>
      <c r="C12" s="35" t="s">
        <v>101</v>
      </c>
      <c r="D12" s="35" t="s">
        <v>2285</v>
      </c>
      <c r="E12" s="35">
        <v>9</v>
      </c>
      <c r="F12" s="47">
        <v>10100</v>
      </c>
      <c r="G12" s="48">
        <f t="shared" si="1"/>
        <v>90900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6.5" customHeight="1" x14ac:dyDescent="0.25">
      <c r="A13" s="31">
        <v>45104</v>
      </c>
      <c r="B13" s="31">
        <f t="shared" si="0"/>
        <v>45104</v>
      </c>
      <c r="C13" s="35" t="s">
        <v>102</v>
      </c>
      <c r="D13" s="35" t="s">
        <v>103</v>
      </c>
      <c r="E13" s="35">
        <v>7</v>
      </c>
      <c r="F13" s="47">
        <v>12943</v>
      </c>
      <c r="G13" s="48">
        <f t="shared" si="1"/>
        <v>90601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6.5" customHeight="1" x14ac:dyDescent="0.25">
      <c r="A14" s="31">
        <v>45374</v>
      </c>
      <c r="B14" s="31">
        <f t="shared" si="0"/>
        <v>45374</v>
      </c>
      <c r="C14" s="35" t="s">
        <v>104</v>
      </c>
      <c r="D14" s="35" t="s">
        <v>2286</v>
      </c>
      <c r="E14" s="35">
        <v>4</v>
      </c>
      <c r="F14" s="47">
        <v>10100</v>
      </c>
      <c r="G14" s="48">
        <f t="shared" si="1"/>
        <v>40400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6.5" customHeight="1" x14ac:dyDescent="0.25">
      <c r="A15" s="31">
        <v>45104</v>
      </c>
      <c r="B15" s="31">
        <f t="shared" si="0"/>
        <v>45104</v>
      </c>
      <c r="C15" s="35" t="s">
        <v>112</v>
      </c>
      <c r="D15" s="35" t="s">
        <v>113</v>
      </c>
      <c r="E15" s="35">
        <v>1</v>
      </c>
      <c r="F15" s="47">
        <v>7069.91</v>
      </c>
      <c r="G15" s="48">
        <f t="shared" si="1"/>
        <v>7069.91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6.5" customHeight="1" x14ac:dyDescent="0.25">
      <c r="A16" s="31">
        <v>45104</v>
      </c>
      <c r="B16" s="31">
        <f t="shared" si="0"/>
        <v>45104</v>
      </c>
      <c r="C16" s="35" t="s">
        <v>114</v>
      </c>
      <c r="D16" s="35" t="s">
        <v>115</v>
      </c>
      <c r="E16" s="35">
        <v>2</v>
      </c>
      <c r="F16" s="47">
        <v>6775.64</v>
      </c>
      <c r="G16" s="48">
        <f t="shared" si="1"/>
        <v>13551.28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6.5" customHeight="1" x14ac:dyDescent="0.25">
      <c r="A17" s="31">
        <v>45104</v>
      </c>
      <c r="B17" s="31">
        <f t="shared" si="0"/>
        <v>45104</v>
      </c>
      <c r="C17" s="35" t="s">
        <v>116</v>
      </c>
      <c r="D17" s="35" t="s">
        <v>117</v>
      </c>
      <c r="E17" s="35">
        <v>4</v>
      </c>
      <c r="F17" s="47">
        <v>10411.14</v>
      </c>
      <c r="G17" s="48">
        <f t="shared" si="1"/>
        <v>41644.559999999998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6.5" customHeight="1" x14ac:dyDescent="0.25">
      <c r="A18" s="31">
        <v>45374</v>
      </c>
      <c r="B18" s="31">
        <f t="shared" si="0"/>
        <v>45374</v>
      </c>
      <c r="C18" s="35" t="s">
        <v>118</v>
      </c>
      <c r="D18" s="35" t="s">
        <v>119</v>
      </c>
      <c r="E18" s="35">
        <v>4</v>
      </c>
      <c r="F18" s="47">
        <v>10295.075199999999</v>
      </c>
      <c r="G18" s="48">
        <f t="shared" si="1"/>
        <v>41180.300799999997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6.5" customHeight="1" x14ac:dyDescent="0.25">
      <c r="A19" s="31">
        <v>45374</v>
      </c>
      <c r="B19" s="31">
        <f t="shared" si="0"/>
        <v>45374</v>
      </c>
      <c r="C19" s="35" t="s">
        <v>2287</v>
      </c>
      <c r="D19" s="35" t="s">
        <v>2288</v>
      </c>
      <c r="E19" s="35">
        <v>2</v>
      </c>
      <c r="F19" s="47">
        <v>10100</v>
      </c>
      <c r="G19" s="48">
        <f t="shared" si="1"/>
        <v>20200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6.5" customHeight="1" x14ac:dyDescent="0.25">
      <c r="A20" s="31">
        <v>45580</v>
      </c>
      <c r="B20" s="31">
        <f t="shared" si="0"/>
        <v>45580</v>
      </c>
      <c r="C20" s="35" t="s">
        <v>120</v>
      </c>
      <c r="D20" s="35" t="s">
        <v>121</v>
      </c>
      <c r="E20" s="35">
        <v>1</v>
      </c>
      <c r="F20" s="47">
        <v>10195.200000000001</v>
      </c>
      <c r="G20" s="48">
        <f t="shared" si="1"/>
        <v>10195.200000000001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6.5" customHeight="1" x14ac:dyDescent="0.25">
      <c r="A21" s="31">
        <v>45374</v>
      </c>
      <c r="B21" s="31">
        <f t="shared" si="0"/>
        <v>45374</v>
      </c>
      <c r="C21" s="35" t="s">
        <v>122</v>
      </c>
      <c r="D21" s="35" t="s">
        <v>123</v>
      </c>
      <c r="E21" s="35">
        <v>2</v>
      </c>
      <c r="F21" s="47">
        <v>5930</v>
      </c>
      <c r="G21" s="48">
        <f t="shared" si="1"/>
        <v>11860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6.5" customHeight="1" x14ac:dyDescent="0.25">
      <c r="A22" s="31">
        <v>45644</v>
      </c>
      <c r="B22" s="31">
        <f t="shared" si="0"/>
        <v>45644</v>
      </c>
      <c r="C22" s="35" t="s">
        <v>124</v>
      </c>
      <c r="D22" s="35" t="s">
        <v>1497</v>
      </c>
      <c r="E22" s="35">
        <v>4</v>
      </c>
      <c r="F22" s="47">
        <v>2212.7399999999998</v>
      </c>
      <c r="G22" s="48">
        <f t="shared" si="1"/>
        <v>8850.9599999999991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6.5" customHeight="1" x14ac:dyDescent="0.25">
      <c r="A23" s="31">
        <v>45374</v>
      </c>
      <c r="B23" s="31">
        <f t="shared" si="0"/>
        <v>45374</v>
      </c>
      <c r="C23" s="35" t="s">
        <v>125</v>
      </c>
      <c r="D23" s="35" t="s">
        <v>126</v>
      </c>
      <c r="E23" s="35">
        <v>2</v>
      </c>
      <c r="F23" s="47">
        <v>6185</v>
      </c>
      <c r="G23" s="48">
        <f t="shared" si="1"/>
        <v>12370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6.5" customHeight="1" x14ac:dyDescent="0.25">
      <c r="A24" s="31">
        <v>45771</v>
      </c>
      <c r="B24" s="31">
        <f t="shared" si="0"/>
        <v>45771</v>
      </c>
      <c r="C24" s="35" t="s">
        <v>127</v>
      </c>
      <c r="D24" s="35" t="s">
        <v>2289</v>
      </c>
      <c r="E24" s="35">
        <v>2</v>
      </c>
      <c r="F24" s="47">
        <v>10100</v>
      </c>
      <c r="G24" s="48">
        <f t="shared" si="1"/>
        <v>20200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6.5" customHeight="1" x14ac:dyDescent="0.25">
      <c r="A25" s="31">
        <v>45580</v>
      </c>
      <c r="B25" s="31">
        <f t="shared" si="0"/>
        <v>45580</v>
      </c>
      <c r="C25" s="35" t="s">
        <v>105</v>
      </c>
      <c r="D25" s="35" t="s">
        <v>106</v>
      </c>
      <c r="E25" s="35">
        <v>8</v>
      </c>
      <c r="F25" s="47">
        <v>36.68</v>
      </c>
      <c r="G25" s="48">
        <f t="shared" si="1"/>
        <v>293.44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6.5" customHeight="1" x14ac:dyDescent="0.25">
      <c r="A26" s="31">
        <v>45446</v>
      </c>
      <c r="B26" s="31">
        <f t="shared" si="0"/>
        <v>45446</v>
      </c>
      <c r="C26" s="35" t="s">
        <v>107</v>
      </c>
      <c r="D26" s="35" t="s">
        <v>1498</v>
      </c>
      <c r="E26" s="35">
        <v>1</v>
      </c>
      <c r="F26" s="47">
        <v>25</v>
      </c>
      <c r="G26" s="48">
        <f t="shared" si="1"/>
        <v>25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6.5" customHeight="1" x14ac:dyDescent="0.25">
      <c r="A27" s="31">
        <v>45447</v>
      </c>
      <c r="B27" s="31">
        <f t="shared" si="0"/>
        <v>45447</v>
      </c>
      <c r="C27" s="35" t="s">
        <v>108</v>
      </c>
      <c r="D27" s="35" t="s">
        <v>109</v>
      </c>
      <c r="E27" s="35">
        <v>19</v>
      </c>
      <c r="F27" s="47">
        <v>880</v>
      </c>
      <c r="G27" s="48">
        <f t="shared" si="1"/>
        <v>16720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6.5" customHeight="1" x14ac:dyDescent="0.25">
      <c r="A28" s="31">
        <v>45406</v>
      </c>
      <c r="B28" s="31">
        <f t="shared" si="0"/>
        <v>45406</v>
      </c>
      <c r="C28" s="35" t="s">
        <v>110</v>
      </c>
      <c r="D28" s="35" t="s">
        <v>111</v>
      </c>
      <c r="E28" s="35">
        <v>22</v>
      </c>
      <c r="F28" s="47">
        <v>4779</v>
      </c>
      <c r="G28" s="48">
        <f t="shared" si="1"/>
        <v>105138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6.5" customHeight="1" x14ac:dyDescent="0.25">
      <c r="A29" s="31">
        <v>45135</v>
      </c>
      <c r="B29" s="31">
        <f t="shared" si="0"/>
        <v>45135</v>
      </c>
      <c r="C29" s="35" t="s">
        <v>534</v>
      </c>
      <c r="D29" s="35" t="s">
        <v>535</v>
      </c>
      <c r="E29" s="35">
        <v>11</v>
      </c>
      <c r="F29" s="47">
        <v>73.84</v>
      </c>
      <c r="G29" s="48">
        <f t="shared" si="1"/>
        <v>812.24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6.5" customHeight="1" x14ac:dyDescent="0.25">
      <c r="A30" s="31">
        <v>45111</v>
      </c>
      <c r="B30" s="31">
        <f t="shared" si="0"/>
        <v>45111</v>
      </c>
      <c r="C30" s="35" t="s">
        <v>1416</v>
      </c>
      <c r="D30" s="35" t="s">
        <v>1499</v>
      </c>
      <c r="E30" s="35">
        <v>10</v>
      </c>
      <c r="F30" s="47">
        <v>175</v>
      </c>
      <c r="G30" s="48">
        <f t="shared" si="1"/>
        <v>1750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6.5" customHeight="1" x14ac:dyDescent="0.25">
      <c r="A31" s="31">
        <v>45120</v>
      </c>
      <c r="B31" s="31">
        <f t="shared" si="0"/>
        <v>45120</v>
      </c>
      <c r="C31" s="35" t="s">
        <v>2290</v>
      </c>
      <c r="D31" s="35" t="s">
        <v>2291</v>
      </c>
      <c r="E31" s="35">
        <v>2</v>
      </c>
      <c r="F31" s="47">
        <v>200</v>
      </c>
      <c r="G31" s="48">
        <f t="shared" si="1"/>
        <v>400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6.5" customHeight="1" x14ac:dyDescent="0.25">
      <c r="A32" s="31">
        <v>45580</v>
      </c>
      <c r="B32" s="31">
        <f t="shared" si="0"/>
        <v>45580</v>
      </c>
      <c r="C32" s="35" t="s">
        <v>2292</v>
      </c>
      <c r="D32" s="35" t="s">
        <v>2293</v>
      </c>
      <c r="E32" s="35">
        <v>1</v>
      </c>
      <c r="F32" s="47">
        <v>395</v>
      </c>
      <c r="G32" s="48">
        <f t="shared" si="1"/>
        <v>395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6.5" customHeight="1" x14ac:dyDescent="0.25">
      <c r="A33" s="31">
        <v>45771</v>
      </c>
      <c r="B33" s="31">
        <f t="shared" si="0"/>
        <v>45771</v>
      </c>
      <c r="C33" s="35" t="s">
        <v>536</v>
      </c>
      <c r="D33" s="35" t="s">
        <v>537</v>
      </c>
      <c r="E33" s="35">
        <v>5</v>
      </c>
      <c r="F33" s="47">
        <v>63.72</v>
      </c>
      <c r="G33" s="48">
        <f t="shared" si="1"/>
        <v>318.60000000000002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6.5" customHeight="1" x14ac:dyDescent="0.25">
      <c r="A34" s="31">
        <v>45120</v>
      </c>
      <c r="B34" s="31">
        <f t="shared" si="0"/>
        <v>45120</v>
      </c>
      <c r="C34" s="35" t="s">
        <v>538</v>
      </c>
      <c r="D34" s="35" t="s">
        <v>539</v>
      </c>
      <c r="E34" s="35">
        <v>2</v>
      </c>
      <c r="F34" s="47">
        <v>9.6</v>
      </c>
      <c r="G34" s="48">
        <f t="shared" si="1"/>
        <v>19.2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6.5" customHeight="1" x14ac:dyDescent="0.25">
      <c r="A35" s="31">
        <v>45120</v>
      </c>
      <c r="B35" s="31">
        <f t="shared" si="0"/>
        <v>45120</v>
      </c>
      <c r="C35" s="35" t="s">
        <v>540</v>
      </c>
      <c r="D35" s="35" t="s">
        <v>541</v>
      </c>
      <c r="E35" s="35">
        <v>12</v>
      </c>
      <c r="F35" s="47">
        <v>4.57</v>
      </c>
      <c r="G35" s="48">
        <f t="shared" si="1"/>
        <v>54.84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6.5" customHeight="1" x14ac:dyDescent="0.25">
      <c r="A36" s="31">
        <v>45111</v>
      </c>
      <c r="B36" s="31">
        <f t="shared" si="0"/>
        <v>45111</v>
      </c>
      <c r="C36" s="35" t="s">
        <v>542</v>
      </c>
      <c r="D36" s="35" t="s">
        <v>543</v>
      </c>
      <c r="E36" s="35">
        <v>6</v>
      </c>
      <c r="F36" s="47">
        <v>29</v>
      </c>
      <c r="G36" s="48">
        <f t="shared" si="1"/>
        <v>174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6.5" customHeight="1" x14ac:dyDescent="0.25">
      <c r="A37" s="31">
        <v>45111</v>
      </c>
      <c r="B37" s="31">
        <f t="shared" si="0"/>
        <v>45111</v>
      </c>
      <c r="C37" s="35" t="s">
        <v>1867</v>
      </c>
      <c r="D37" s="35" t="s">
        <v>1868</v>
      </c>
      <c r="E37" s="35">
        <v>3</v>
      </c>
      <c r="F37" s="47">
        <v>268</v>
      </c>
      <c r="G37" s="48">
        <f t="shared" si="1"/>
        <v>804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6.5" customHeight="1" x14ac:dyDescent="0.25">
      <c r="A38" s="31">
        <v>45120</v>
      </c>
      <c r="B38" s="31">
        <f t="shared" si="0"/>
        <v>45120</v>
      </c>
      <c r="C38" s="35" t="s">
        <v>128</v>
      </c>
      <c r="D38" s="35" t="s">
        <v>129</v>
      </c>
      <c r="E38" s="35">
        <v>2</v>
      </c>
      <c r="F38" s="47">
        <v>285</v>
      </c>
      <c r="G38" s="48">
        <f t="shared" si="1"/>
        <v>570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6.5" customHeight="1" x14ac:dyDescent="0.25">
      <c r="A39" s="31">
        <v>45580</v>
      </c>
      <c r="B39" s="31">
        <f t="shared" si="0"/>
        <v>45580</v>
      </c>
      <c r="C39" s="35" t="s">
        <v>544</v>
      </c>
      <c r="D39" s="35" t="s">
        <v>1921</v>
      </c>
      <c r="E39" s="35">
        <v>16</v>
      </c>
      <c r="F39" s="47">
        <v>2616.6</v>
      </c>
      <c r="G39" s="48">
        <f t="shared" si="1"/>
        <v>41865.599999999999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6.5" customHeight="1" x14ac:dyDescent="0.25">
      <c r="A40" s="31">
        <v>45580</v>
      </c>
      <c r="B40" s="31">
        <f t="shared" si="0"/>
        <v>45580</v>
      </c>
      <c r="C40" s="35" t="s">
        <v>545</v>
      </c>
      <c r="D40" s="35" t="s">
        <v>546</v>
      </c>
      <c r="E40" s="35">
        <v>50</v>
      </c>
      <c r="F40" s="47">
        <v>235.53</v>
      </c>
      <c r="G40" s="48">
        <f t="shared" si="1"/>
        <v>11776.5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6.5" customHeight="1" x14ac:dyDescent="0.25">
      <c r="A41" s="31">
        <v>45628</v>
      </c>
      <c r="B41" s="31">
        <f t="shared" si="0"/>
        <v>45628</v>
      </c>
      <c r="C41" s="35" t="s">
        <v>2294</v>
      </c>
      <c r="D41" s="35" t="s">
        <v>2295</v>
      </c>
      <c r="E41" s="35">
        <v>12</v>
      </c>
      <c r="F41" s="47">
        <v>490</v>
      </c>
      <c r="G41" s="48">
        <f t="shared" si="1"/>
        <v>5880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6.5" customHeight="1" x14ac:dyDescent="0.25">
      <c r="A42" s="31">
        <v>45120</v>
      </c>
      <c r="B42" s="31">
        <f t="shared" si="0"/>
        <v>45120</v>
      </c>
      <c r="C42" s="35" t="s">
        <v>547</v>
      </c>
      <c r="D42" s="35" t="s">
        <v>2030</v>
      </c>
      <c r="E42" s="35">
        <v>3</v>
      </c>
      <c r="F42" s="47">
        <v>188.75</v>
      </c>
      <c r="G42" s="48">
        <f t="shared" si="1"/>
        <v>566.25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6.5" customHeight="1" x14ac:dyDescent="0.25">
      <c r="A43" s="31">
        <v>45120</v>
      </c>
      <c r="B43" s="31">
        <f t="shared" si="0"/>
        <v>45120</v>
      </c>
      <c r="C43" s="35" t="s">
        <v>548</v>
      </c>
      <c r="D43" s="35" t="s">
        <v>549</v>
      </c>
      <c r="E43" s="35">
        <v>1</v>
      </c>
      <c r="F43" s="47">
        <v>696.2</v>
      </c>
      <c r="G43" s="48">
        <f t="shared" si="1"/>
        <v>696.2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6.5" customHeight="1" x14ac:dyDescent="0.25">
      <c r="A44" s="31">
        <v>45120</v>
      </c>
      <c r="B44" s="31">
        <f t="shared" si="0"/>
        <v>45120</v>
      </c>
      <c r="C44" s="35" t="s">
        <v>2005</v>
      </c>
      <c r="D44" s="35" t="s">
        <v>2120</v>
      </c>
      <c r="E44" s="35">
        <v>1</v>
      </c>
      <c r="F44" s="47">
        <v>1297.1300000000001</v>
      </c>
      <c r="G44" s="48">
        <f t="shared" si="1"/>
        <v>1297.1300000000001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6.5" customHeight="1" x14ac:dyDescent="0.25">
      <c r="A45" s="31">
        <v>45580</v>
      </c>
      <c r="B45" s="31">
        <f t="shared" si="0"/>
        <v>45580</v>
      </c>
      <c r="C45" s="35" t="s">
        <v>550</v>
      </c>
      <c r="D45" s="35" t="s">
        <v>551</v>
      </c>
      <c r="E45" s="35">
        <v>7</v>
      </c>
      <c r="F45" s="47">
        <v>746.49</v>
      </c>
      <c r="G45" s="48">
        <f t="shared" si="1"/>
        <v>5225.43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6.5" customHeight="1" x14ac:dyDescent="0.25">
      <c r="A46" s="31">
        <v>45104</v>
      </c>
      <c r="B46" s="31">
        <f t="shared" si="0"/>
        <v>45104</v>
      </c>
      <c r="C46" s="35" t="s">
        <v>552</v>
      </c>
      <c r="D46" s="35" t="s">
        <v>553</v>
      </c>
      <c r="E46" s="35">
        <v>11</v>
      </c>
      <c r="F46" s="47">
        <v>446</v>
      </c>
      <c r="G46" s="48">
        <f t="shared" si="1"/>
        <v>4906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6.5" customHeight="1" x14ac:dyDescent="0.25">
      <c r="A47" s="31">
        <v>45104</v>
      </c>
      <c r="B47" s="31">
        <f t="shared" si="0"/>
        <v>45104</v>
      </c>
      <c r="C47" s="35" t="s">
        <v>554</v>
      </c>
      <c r="D47" s="35" t="s">
        <v>555</v>
      </c>
      <c r="E47" s="35">
        <v>6</v>
      </c>
      <c r="F47" s="47">
        <v>318.01</v>
      </c>
      <c r="G47" s="48">
        <f t="shared" si="1"/>
        <v>1908.06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6.5" customHeight="1" x14ac:dyDescent="0.25">
      <c r="A48" s="31">
        <v>45104</v>
      </c>
      <c r="B48" s="31">
        <f t="shared" si="0"/>
        <v>45104</v>
      </c>
      <c r="C48" s="35" t="s">
        <v>556</v>
      </c>
      <c r="D48" s="35" t="s">
        <v>557</v>
      </c>
      <c r="E48" s="35">
        <v>1</v>
      </c>
      <c r="F48" s="47">
        <v>318.01</v>
      </c>
      <c r="G48" s="48">
        <f t="shared" si="1"/>
        <v>318.01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6.5" customHeight="1" x14ac:dyDescent="0.25">
      <c r="A49" s="31">
        <v>45120</v>
      </c>
      <c r="B49" s="31">
        <f t="shared" si="0"/>
        <v>45120</v>
      </c>
      <c r="C49" s="35" t="s">
        <v>558</v>
      </c>
      <c r="D49" s="35" t="s">
        <v>559</v>
      </c>
      <c r="E49" s="35">
        <v>5</v>
      </c>
      <c r="F49" s="47">
        <v>318.01</v>
      </c>
      <c r="G49" s="48">
        <f t="shared" si="1"/>
        <v>1590.05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6.5" customHeight="1" x14ac:dyDescent="0.25">
      <c r="A50" s="31">
        <v>45628</v>
      </c>
      <c r="B50" s="31">
        <f t="shared" si="0"/>
        <v>45628</v>
      </c>
      <c r="C50" s="35" t="s">
        <v>560</v>
      </c>
      <c r="D50" s="35" t="s">
        <v>561</v>
      </c>
      <c r="E50" s="35">
        <v>5</v>
      </c>
      <c r="F50" s="47">
        <v>318.01</v>
      </c>
      <c r="G50" s="48">
        <f t="shared" si="1"/>
        <v>1590.05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6.5" customHeight="1" x14ac:dyDescent="0.25">
      <c r="A51" s="31">
        <v>45120</v>
      </c>
      <c r="B51" s="31">
        <f t="shared" si="0"/>
        <v>45120</v>
      </c>
      <c r="C51" s="35" t="s">
        <v>562</v>
      </c>
      <c r="D51" s="35" t="s">
        <v>563</v>
      </c>
      <c r="E51" s="35">
        <v>5</v>
      </c>
      <c r="F51" s="47">
        <v>318.01</v>
      </c>
      <c r="G51" s="48">
        <f t="shared" si="1"/>
        <v>1590.05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6.5" customHeight="1" x14ac:dyDescent="0.25">
      <c r="A52" s="31">
        <v>45771</v>
      </c>
      <c r="B52" s="31">
        <f t="shared" si="0"/>
        <v>45771</v>
      </c>
      <c r="C52" s="35" t="s">
        <v>564</v>
      </c>
      <c r="D52" s="35" t="s">
        <v>565</v>
      </c>
      <c r="E52" s="35">
        <v>3</v>
      </c>
      <c r="F52" s="47">
        <v>6813.02</v>
      </c>
      <c r="G52" s="48">
        <f t="shared" si="1"/>
        <v>20439.060000000001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6.5" customHeight="1" x14ac:dyDescent="0.25">
      <c r="A53" s="31">
        <v>45111</v>
      </c>
      <c r="B53" s="31">
        <f t="shared" si="0"/>
        <v>45111</v>
      </c>
      <c r="C53" s="35" t="s">
        <v>2296</v>
      </c>
      <c r="D53" s="35" t="s">
        <v>2297</v>
      </c>
      <c r="E53" s="35">
        <v>23</v>
      </c>
      <c r="F53" s="47">
        <v>100</v>
      </c>
      <c r="G53" s="48">
        <f t="shared" si="1"/>
        <v>2300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6.5" customHeight="1" x14ac:dyDescent="0.25">
      <c r="A54" s="31">
        <v>45771</v>
      </c>
      <c r="B54" s="31">
        <f t="shared" si="0"/>
        <v>45771</v>
      </c>
      <c r="C54" s="35" t="s">
        <v>566</v>
      </c>
      <c r="D54" s="35" t="s">
        <v>2298</v>
      </c>
      <c r="E54" s="35">
        <v>2</v>
      </c>
      <c r="F54" s="47">
        <v>1570</v>
      </c>
      <c r="G54" s="48">
        <f t="shared" si="1"/>
        <v>3140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6.5" customHeight="1" x14ac:dyDescent="0.25">
      <c r="A55" s="31">
        <v>45374</v>
      </c>
      <c r="B55" s="31">
        <f t="shared" si="0"/>
        <v>45374</v>
      </c>
      <c r="C55" s="35" t="s">
        <v>567</v>
      </c>
      <c r="D55" s="35" t="s">
        <v>568</v>
      </c>
      <c r="E55" s="35">
        <v>1</v>
      </c>
      <c r="F55" s="47">
        <v>395</v>
      </c>
      <c r="G55" s="48">
        <f t="shared" si="1"/>
        <v>395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6.5" customHeight="1" x14ac:dyDescent="0.25">
      <c r="A56" s="31">
        <v>45374</v>
      </c>
      <c r="B56" s="31">
        <f t="shared" si="0"/>
        <v>45374</v>
      </c>
      <c r="C56" s="35" t="s">
        <v>1869</v>
      </c>
      <c r="D56" s="35" t="s">
        <v>1870</v>
      </c>
      <c r="E56" s="35">
        <v>5</v>
      </c>
      <c r="F56" s="47">
        <v>124</v>
      </c>
      <c r="G56" s="48">
        <f t="shared" si="1"/>
        <v>620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6.5" customHeight="1" x14ac:dyDescent="0.25">
      <c r="A57" s="31">
        <v>45374</v>
      </c>
      <c r="B57" s="31">
        <f t="shared" si="0"/>
        <v>45374</v>
      </c>
      <c r="C57" s="35" t="s">
        <v>569</v>
      </c>
      <c r="D57" s="35" t="s">
        <v>2299</v>
      </c>
      <c r="E57" s="35">
        <v>9</v>
      </c>
      <c r="F57" s="47">
        <v>2118</v>
      </c>
      <c r="G57" s="48">
        <f t="shared" si="1"/>
        <v>19062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6.5" customHeight="1" x14ac:dyDescent="0.25">
      <c r="A58" s="31">
        <v>45114</v>
      </c>
      <c r="B58" s="31">
        <f t="shared" si="0"/>
        <v>45114</v>
      </c>
      <c r="C58" s="35" t="s">
        <v>570</v>
      </c>
      <c r="D58" s="35" t="s">
        <v>2300</v>
      </c>
      <c r="E58" s="35">
        <v>2</v>
      </c>
      <c r="F58" s="47">
        <v>2118</v>
      </c>
      <c r="G58" s="48">
        <f t="shared" si="1"/>
        <v>4236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6.5" customHeight="1" x14ac:dyDescent="0.25">
      <c r="A59" s="31">
        <v>45580</v>
      </c>
      <c r="B59" s="31">
        <f t="shared" si="0"/>
        <v>45580</v>
      </c>
      <c r="C59" s="35" t="s">
        <v>571</v>
      </c>
      <c r="D59" s="35" t="s">
        <v>2301</v>
      </c>
      <c r="E59" s="35">
        <v>8</v>
      </c>
      <c r="F59" s="47">
        <v>2118</v>
      </c>
      <c r="G59" s="48">
        <f t="shared" si="1"/>
        <v>16944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6.5" customHeight="1" x14ac:dyDescent="0.25">
      <c r="A60" s="31">
        <v>45404</v>
      </c>
      <c r="B60" s="31">
        <f t="shared" si="0"/>
        <v>45404</v>
      </c>
      <c r="C60" s="35" t="s">
        <v>572</v>
      </c>
      <c r="D60" s="35" t="s">
        <v>1500</v>
      </c>
      <c r="E60" s="35">
        <v>6</v>
      </c>
      <c r="F60" s="47">
        <v>575</v>
      </c>
      <c r="G60" s="48">
        <f t="shared" si="1"/>
        <v>3450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6.5" customHeight="1" x14ac:dyDescent="0.25">
      <c r="A61" s="31">
        <v>45404</v>
      </c>
      <c r="B61" s="31">
        <f t="shared" si="0"/>
        <v>45404</v>
      </c>
      <c r="C61" s="35" t="s">
        <v>573</v>
      </c>
      <c r="D61" s="35" t="s">
        <v>1501</v>
      </c>
      <c r="E61" s="35">
        <v>3</v>
      </c>
      <c r="F61" s="47">
        <v>575</v>
      </c>
      <c r="G61" s="48">
        <f t="shared" si="1"/>
        <v>1725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6.5" customHeight="1" x14ac:dyDescent="0.25">
      <c r="A62" s="31">
        <v>45404</v>
      </c>
      <c r="B62" s="31">
        <f t="shared" si="0"/>
        <v>45404</v>
      </c>
      <c r="C62" s="35" t="s">
        <v>574</v>
      </c>
      <c r="D62" s="35" t="s">
        <v>575</v>
      </c>
      <c r="E62" s="35">
        <v>2</v>
      </c>
      <c r="F62" s="47">
        <v>483</v>
      </c>
      <c r="G62" s="48">
        <f t="shared" si="1"/>
        <v>966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6.5" customHeight="1" x14ac:dyDescent="0.25">
      <c r="A63" s="31">
        <v>45406</v>
      </c>
      <c r="B63" s="31">
        <f t="shared" si="0"/>
        <v>45406</v>
      </c>
      <c r="C63" s="35" t="s">
        <v>576</v>
      </c>
      <c r="D63" s="35" t="s">
        <v>577</v>
      </c>
      <c r="E63" s="35">
        <v>1</v>
      </c>
      <c r="F63" s="47">
        <v>385</v>
      </c>
      <c r="G63" s="48">
        <f t="shared" si="1"/>
        <v>385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6.5" customHeight="1" x14ac:dyDescent="0.25">
      <c r="A64" s="31">
        <v>45406</v>
      </c>
      <c r="B64" s="31">
        <f t="shared" si="0"/>
        <v>45406</v>
      </c>
      <c r="C64" s="35" t="s">
        <v>1417</v>
      </c>
      <c r="D64" s="35" t="s">
        <v>1502</v>
      </c>
      <c r="E64" s="35">
        <v>5</v>
      </c>
      <c r="F64" s="47">
        <v>28.6</v>
      </c>
      <c r="G64" s="48">
        <f t="shared" si="1"/>
        <v>143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6.5" customHeight="1" x14ac:dyDescent="0.25">
      <c r="A65" s="31">
        <v>45406</v>
      </c>
      <c r="B65" s="31">
        <f t="shared" si="0"/>
        <v>45406</v>
      </c>
      <c r="C65" s="35" t="s">
        <v>578</v>
      </c>
      <c r="D65" s="35" t="s">
        <v>2031</v>
      </c>
      <c r="E65" s="35">
        <v>15</v>
      </c>
      <c r="F65" s="47">
        <v>264.38</v>
      </c>
      <c r="G65" s="48">
        <f t="shared" si="1"/>
        <v>3965.7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6.5" customHeight="1" x14ac:dyDescent="0.25">
      <c r="A66" s="31">
        <v>45580</v>
      </c>
      <c r="B66" s="31">
        <f t="shared" si="0"/>
        <v>45580</v>
      </c>
      <c r="C66" s="35" t="s">
        <v>579</v>
      </c>
      <c r="D66" s="35" t="s">
        <v>580</v>
      </c>
      <c r="E66" s="35">
        <v>4</v>
      </c>
      <c r="F66" s="47">
        <v>385</v>
      </c>
      <c r="G66" s="48">
        <f t="shared" si="1"/>
        <v>1540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6.5" customHeight="1" x14ac:dyDescent="0.25">
      <c r="A67" s="31">
        <v>45446</v>
      </c>
      <c r="B67" s="31">
        <f t="shared" si="0"/>
        <v>45446</v>
      </c>
      <c r="C67" s="35" t="s">
        <v>2006</v>
      </c>
      <c r="D67" s="35" t="s">
        <v>2302</v>
      </c>
      <c r="E67" s="35">
        <v>3</v>
      </c>
      <c r="F67" s="47">
        <v>112.5</v>
      </c>
      <c r="G67" s="48">
        <f t="shared" si="1"/>
        <v>337.5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6.5" customHeight="1" x14ac:dyDescent="0.25">
      <c r="A68" s="31">
        <v>45446</v>
      </c>
      <c r="B68" s="31">
        <f t="shared" si="0"/>
        <v>45446</v>
      </c>
      <c r="C68" s="35" t="s">
        <v>581</v>
      </c>
      <c r="D68" s="35" t="s">
        <v>582</v>
      </c>
      <c r="E68" s="35">
        <v>7</v>
      </c>
      <c r="F68" s="47">
        <v>300</v>
      </c>
      <c r="G68" s="48">
        <f t="shared" si="1"/>
        <v>2100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6.5" customHeight="1" x14ac:dyDescent="0.25">
      <c r="A69" s="31">
        <v>45580</v>
      </c>
      <c r="B69" s="31">
        <f t="shared" si="0"/>
        <v>45580</v>
      </c>
      <c r="C69" s="35" t="s">
        <v>583</v>
      </c>
      <c r="D69" s="35" t="s">
        <v>584</v>
      </c>
      <c r="E69" s="35">
        <v>48</v>
      </c>
      <c r="F69" s="47">
        <v>140.6</v>
      </c>
      <c r="G69" s="48">
        <f t="shared" si="1"/>
        <v>6748.7999999999993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6.5" customHeight="1" x14ac:dyDescent="0.25">
      <c r="A70" s="31">
        <v>45446</v>
      </c>
      <c r="B70" s="31">
        <f t="shared" si="0"/>
        <v>45446</v>
      </c>
      <c r="C70" s="35" t="s">
        <v>585</v>
      </c>
      <c r="D70" s="35" t="s">
        <v>586</v>
      </c>
      <c r="E70" s="35">
        <v>4</v>
      </c>
      <c r="F70" s="47">
        <v>1500</v>
      </c>
      <c r="G70" s="48">
        <f t="shared" si="1"/>
        <v>6000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6.5" customHeight="1" x14ac:dyDescent="0.25">
      <c r="A71" s="31">
        <v>45446</v>
      </c>
      <c r="B71" s="31">
        <f t="shared" si="0"/>
        <v>45446</v>
      </c>
      <c r="C71" s="35" t="s">
        <v>587</v>
      </c>
      <c r="D71" s="35" t="s">
        <v>1503</v>
      </c>
      <c r="E71" s="35">
        <v>2</v>
      </c>
      <c r="F71" s="47">
        <v>195</v>
      </c>
      <c r="G71" s="48">
        <f t="shared" si="1"/>
        <v>390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6.5" customHeight="1" x14ac:dyDescent="0.25">
      <c r="A72" s="31">
        <v>45446</v>
      </c>
      <c r="B72" s="31">
        <f t="shared" si="0"/>
        <v>45446</v>
      </c>
      <c r="C72" s="35" t="s">
        <v>588</v>
      </c>
      <c r="D72" s="35" t="s">
        <v>589</v>
      </c>
      <c r="E72" s="35">
        <v>7</v>
      </c>
      <c r="F72" s="47">
        <v>281.52</v>
      </c>
      <c r="G72" s="48">
        <f t="shared" si="1"/>
        <v>1970.6399999999999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6.5" customHeight="1" x14ac:dyDescent="0.25">
      <c r="A73" s="31">
        <v>45580</v>
      </c>
      <c r="B73" s="31">
        <f t="shared" ref="B73:B136" si="2">+A73</f>
        <v>45580</v>
      </c>
      <c r="C73" s="35" t="s">
        <v>590</v>
      </c>
      <c r="D73" s="35" t="s">
        <v>591</v>
      </c>
      <c r="E73" s="35">
        <v>2</v>
      </c>
      <c r="F73" s="47">
        <v>299</v>
      </c>
      <c r="G73" s="48">
        <f t="shared" ref="G73:G136" si="3">+E73*F73</f>
        <v>598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6.5" customHeight="1" x14ac:dyDescent="0.25">
      <c r="A74" s="31">
        <v>45446</v>
      </c>
      <c r="B74" s="31">
        <f t="shared" si="2"/>
        <v>45446</v>
      </c>
      <c r="C74" s="35" t="s">
        <v>592</v>
      </c>
      <c r="D74" s="35" t="s">
        <v>593</v>
      </c>
      <c r="E74" s="35">
        <v>1</v>
      </c>
      <c r="F74" s="47">
        <v>576.24</v>
      </c>
      <c r="G74" s="48">
        <f t="shared" si="3"/>
        <v>576.24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6.5" customHeight="1" x14ac:dyDescent="0.25">
      <c r="A75" s="31">
        <v>45446</v>
      </c>
      <c r="B75" s="31">
        <f t="shared" si="2"/>
        <v>45446</v>
      </c>
      <c r="C75" s="35" t="s">
        <v>1418</v>
      </c>
      <c r="D75" s="35" t="s">
        <v>1504</v>
      </c>
      <c r="E75" s="35">
        <v>6</v>
      </c>
      <c r="F75" s="47">
        <v>123.5</v>
      </c>
      <c r="G75" s="48">
        <f t="shared" si="3"/>
        <v>741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35.25" customHeight="1" x14ac:dyDescent="0.25">
      <c r="A76" s="31">
        <v>45120</v>
      </c>
      <c r="B76" s="31">
        <f t="shared" si="2"/>
        <v>45120</v>
      </c>
      <c r="C76" s="35" t="s">
        <v>594</v>
      </c>
      <c r="D76" s="35" t="s">
        <v>1791</v>
      </c>
      <c r="E76" s="35">
        <v>5</v>
      </c>
      <c r="F76" s="47">
        <v>892.79</v>
      </c>
      <c r="G76" s="48">
        <f t="shared" si="3"/>
        <v>4463.95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6.5" customHeight="1" x14ac:dyDescent="0.25">
      <c r="A77" s="31">
        <v>45447</v>
      </c>
      <c r="B77" s="31">
        <f t="shared" si="2"/>
        <v>45447</v>
      </c>
      <c r="C77" s="35" t="s">
        <v>595</v>
      </c>
      <c r="D77" s="35" t="s">
        <v>1505</v>
      </c>
      <c r="E77" s="35">
        <v>2</v>
      </c>
      <c r="F77" s="47">
        <v>405</v>
      </c>
      <c r="G77" s="48">
        <f t="shared" si="3"/>
        <v>810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6.5" customHeight="1" x14ac:dyDescent="0.25">
      <c r="A78" s="31">
        <v>45580</v>
      </c>
      <c r="B78" s="31">
        <f t="shared" si="2"/>
        <v>45580</v>
      </c>
      <c r="C78" s="35" t="s">
        <v>596</v>
      </c>
      <c r="D78" s="35" t="s">
        <v>2303</v>
      </c>
      <c r="E78" s="35">
        <v>1</v>
      </c>
      <c r="F78" s="47">
        <v>526.48</v>
      </c>
      <c r="G78" s="48">
        <f t="shared" si="3"/>
        <v>526.48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6.5" customHeight="1" x14ac:dyDescent="0.25">
      <c r="A79" s="31">
        <v>45580</v>
      </c>
      <c r="B79" s="31">
        <f t="shared" si="2"/>
        <v>45580</v>
      </c>
      <c r="C79" s="35" t="s">
        <v>597</v>
      </c>
      <c r="D79" s="35" t="s">
        <v>598</v>
      </c>
      <c r="E79" s="35">
        <v>3</v>
      </c>
      <c r="F79" s="47">
        <v>241.75</v>
      </c>
      <c r="G79" s="48">
        <f t="shared" si="3"/>
        <v>725.25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6.5" customHeight="1" x14ac:dyDescent="0.25">
      <c r="A80" s="31">
        <v>45447</v>
      </c>
      <c r="B80" s="31">
        <f t="shared" si="2"/>
        <v>45447</v>
      </c>
      <c r="C80" s="35" t="s">
        <v>1419</v>
      </c>
      <c r="D80" s="35" t="s">
        <v>1506</v>
      </c>
      <c r="E80" s="35">
        <v>6</v>
      </c>
      <c r="F80" s="47">
        <v>742.3</v>
      </c>
      <c r="G80" s="48">
        <f t="shared" si="3"/>
        <v>4453.7999999999993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6.5" customHeight="1" x14ac:dyDescent="0.25">
      <c r="A81" s="31">
        <v>45135</v>
      </c>
      <c r="B81" s="31">
        <f t="shared" si="2"/>
        <v>45135</v>
      </c>
      <c r="C81" s="35" t="s">
        <v>599</v>
      </c>
      <c r="D81" s="35" t="s">
        <v>600</v>
      </c>
      <c r="E81" s="35">
        <v>7</v>
      </c>
      <c r="F81" s="47">
        <v>234.33</v>
      </c>
      <c r="G81" s="48">
        <f t="shared" si="3"/>
        <v>1640.3100000000002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6.5" customHeight="1" x14ac:dyDescent="0.25">
      <c r="A82" s="31">
        <v>45447</v>
      </c>
      <c r="B82" s="31">
        <f t="shared" si="2"/>
        <v>45447</v>
      </c>
      <c r="C82" s="35" t="s">
        <v>601</v>
      </c>
      <c r="D82" s="35" t="s">
        <v>602</v>
      </c>
      <c r="E82" s="35">
        <v>6</v>
      </c>
      <c r="F82" s="47">
        <v>64.900000000000006</v>
      </c>
      <c r="G82" s="48">
        <f t="shared" si="3"/>
        <v>389.40000000000003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6.5" customHeight="1" x14ac:dyDescent="0.25">
      <c r="A83" s="31">
        <v>45447</v>
      </c>
      <c r="B83" s="31">
        <f t="shared" si="2"/>
        <v>45447</v>
      </c>
      <c r="C83" s="35" t="s">
        <v>603</v>
      </c>
      <c r="D83" s="35" t="s">
        <v>604</v>
      </c>
      <c r="E83" s="35">
        <v>2</v>
      </c>
      <c r="F83" s="47">
        <v>339.85</v>
      </c>
      <c r="G83" s="48">
        <f t="shared" si="3"/>
        <v>679.7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6.5" customHeight="1" x14ac:dyDescent="0.25">
      <c r="A84" s="31">
        <v>45628</v>
      </c>
      <c r="B84" s="31">
        <f t="shared" si="2"/>
        <v>45628</v>
      </c>
      <c r="C84" s="35" t="s">
        <v>1922</v>
      </c>
      <c r="D84" s="35" t="s">
        <v>1923</v>
      </c>
      <c r="E84" s="35">
        <v>1</v>
      </c>
      <c r="F84" s="47">
        <v>105.3</v>
      </c>
      <c r="G84" s="48">
        <f t="shared" si="3"/>
        <v>105.3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6.5" customHeight="1" x14ac:dyDescent="0.25">
      <c r="A85" s="31">
        <v>45635</v>
      </c>
      <c r="B85" s="31">
        <f t="shared" si="2"/>
        <v>45635</v>
      </c>
      <c r="C85" s="35" t="s">
        <v>605</v>
      </c>
      <c r="D85" s="35" t="s">
        <v>606</v>
      </c>
      <c r="E85" s="35">
        <v>16</v>
      </c>
      <c r="F85" s="47">
        <v>33</v>
      </c>
      <c r="G85" s="48">
        <f t="shared" si="3"/>
        <v>528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6.5" customHeight="1" x14ac:dyDescent="0.25">
      <c r="A86" s="31">
        <v>45580</v>
      </c>
      <c r="B86" s="31">
        <f t="shared" si="2"/>
        <v>45580</v>
      </c>
      <c r="C86" s="35" t="s">
        <v>607</v>
      </c>
      <c r="D86" s="35" t="s">
        <v>1507</v>
      </c>
      <c r="E86" s="35">
        <v>12</v>
      </c>
      <c r="F86" s="47">
        <v>35</v>
      </c>
      <c r="G86" s="48">
        <f t="shared" si="3"/>
        <v>420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6.5" customHeight="1" x14ac:dyDescent="0.25">
      <c r="A87" s="31">
        <v>45580</v>
      </c>
      <c r="B87" s="31">
        <f t="shared" si="2"/>
        <v>45580</v>
      </c>
      <c r="C87" s="35" t="s">
        <v>2304</v>
      </c>
      <c r="D87" s="35" t="s">
        <v>2305</v>
      </c>
      <c r="E87" s="35">
        <v>4</v>
      </c>
      <c r="F87" s="47">
        <v>337</v>
      </c>
      <c r="G87" s="48">
        <f t="shared" si="3"/>
        <v>1348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6.5" customHeight="1" x14ac:dyDescent="0.25">
      <c r="A88" s="31">
        <v>45580</v>
      </c>
      <c r="B88" s="31">
        <f t="shared" si="2"/>
        <v>45580</v>
      </c>
      <c r="C88" s="35" t="s">
        <v>608</v>
      </c>
      <c r="D88" s="35" t="s">
        <v>609</v>
      </c>
      <c r="E88" s="35">
        <v>484</v>
      </c>
      <c r="F88" s="47">
        <v>3</v>
      </c>
      <c r="G88" s="48">
        <f t="shared" si="3"/>
        <v>1452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6.5" customHeight="1" x14ac:dyDescent="0.25">
      <c r="A89" s="31">
        <v>45447</v>
      </c>
      <c r="B89" s="31">
        <f t="shared" si="2"/>
        <v>45447</v>
      </c>
      <c r="C89" s="35" t="s">
        <v>1420</v>
      </c>
      <c r="D89" s="35" t="s">
        <v>1508</v>
      </c>
      <c r="E89" s="35">
        <v>17</v>
      </c>
      <c r="F89" s="47">
        <v>33</v>
      </c>
      <c r="G89" s="48">
        <f t="shared" si="3"/>
        <v>561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6.5" customHeight="1" x14ac:dyDescent="0.25">
      <c r="A90" s="31">
        <v>45447</v>
      </c>
      <c r="B90" s="31">
        <f t="shared" si="2"/>
        <v>45447</v>
      </c>
      <c r="C90" s="35" t="s">
        <v>610</v>
      </c>
      <c r="D90" s="35" t="s">
        <v>2121</v>
      </c>
      <c r="E90" s="35">
        <v>2</v>
      </c>
      <c r="F90" s="47">
        <v>2022</v>
      </c>
      <c r="G90" s="48">
        <f t="shared" si="3"/>
        <v>4044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6.5" customHeight="1" x14ac:dyDescent="0.25">
      <c r="A91" s="31">
        <v>45447</v>
      </c>
      <c r="B91" s="31">
        <f t="shared" si="2"/>
        <v>45447</v>
      </c>
      <c r="C91" s="35" t="s">
        <v>611</v>
      </c>
      <c r="D91" s="35" t="s">
        <v>612</v>
      </c>
      <c r="E91" s="35">
        <v>10</v>
      </c>
      <c r="F91" s="47">
        <v>400</v>
      </c>
      <c r="G91" s="48">
        <f t="shared" si="3"/>
        <v>4000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6.5" customHeight="1" x14ac:dyDescent="0.25">
      <c r="A92" s="31">
        <v>45447</v>
      </c>
      <c r="B92" s="31">
        <f t="shared" si="2"/>
        <v>45447</v>
      </c>
      <c r="C92" s="35" t="s">
        <v>2007</v>
      </c>
      <c r="D92" s="35" t="s">
        <v>2032</v>
      </c>
      <c r="E92" s="35">
        <v>21</v>
      </c>
      <c r="F92" s="47">
        <v>300</v>
      </c>
      <c r="G92" s="48">
        <f t="shared" si="3"/>
        <v>6300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6.5" customHeight="1" x14ac:dyDescent="0.25">
      <c r="A93" s="31">
        <v>45580</v>
      </c>
      <c r="B93" s="31">
        <f t="shared" si="2"/>
        <v>45580</v>
      </c>
      <c r="C93" s="35" t="s">
        <v>613</v>
      </c>
      <c r="D93" s="35" t="s">
        <v>614</v>
      </c>
      <c r="E93" s="35">
        <v>7</v>
      </c>
      <c r="F93" s="47">
        <v>727</v>
      </c>
      <c r="G93" s="48">
        <f t="shared" si="3"/>
        <v>5089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6.5" customHeight="1" x14ac:dyDescent="0.25">
      <c r="A94" s="31">
        <v>45580</v>
      </c>
      <c r="B94" s="31">
        <f t="shared" si="2"/>
        <v>45580</v>
      </c>
      <c r="C94" s="35" t="s">
        <v>1421</v>
      </c>
      <c r="D94" s="35" t="s">
        <v>1509</v>
      </c>
      <c r="E94" s="35">
        <v>2</v>
      </c>
      <c r="F94" s="47">
        <v>383.5</v>
      </c>
      <c r="G94" s="48">
        <f t="shared" si="3"/>
        <v>767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6.5" customHeight="1" x14ac:dyDescent="0.25">
      <c r="A95" s="31">
        <v>45447</v>
      </c>
      <c r="B95" s="31">
        <f t="shared" si="2"/>
        <v>45447</v>
      </c>
      <c r="C95" s="35" t="s">
        <v>615</v>
      </c>
      <c r="D95" s="35" t="s">
        <v>616</v>
      </c>
      <c r="E95" s="35">
        <v>2</v>
      </c>
      <c r="F95" s="47">
        <v>579.79999999999995</v>
      </c>
      <c r="G95" s="48">
        <f t="shared" si="3"/>
        <v>1159.5999999999999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6.5" customHeight="1" x14ac:dyDescent="0.25">
      <c r="A96" s="31">
        <v>45447</v>
      </c>
      <c r="B96" s="31">
        <f t="shared" si="2"/>
        <v>45447</v>
      </c>
      <c r="C96" s="35" t="s">
        <v>617</v>
      </c>
      <c r="D96" s="35" t="s">
        <v>618</v>
      </c>
      <c r="E96" s="35">
        <v>8</v>
      </c>
      <c r="F96" s="47">
        <v>268</v>
      </c>
      <c r="G96" s="48">
        <f t="shared" si="3"/>
        <v>2144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6.5" customHeight="1" x14ac:dyDescent="0.25">
      <c r="A97" s="31">
        <v>45447</v>
      </c>
      <c r="B97" s="31">
        <f t="shared" si="2"/>
        <v>45447</v>
      </c>
      <c r="C97" s="35" t="s">
        <v>619</v>
      </c>
      <c r="D97" s="35" t="s">
        <v>620</v>
      </c>
      <c r="E97" s="35">
        <v>2</v>
      </c>
      <c r="F97" s="47">
        <v>720</v>
      </c>
      <c r="G97" s="48">
        <f t="shared" si="3"/>
        <v>1440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6.5" customHeight="1" x14ac:dyDescent="0.25">
      <c r="A98" s="31">
        <v>45635</v>
      </c>
      <c r="B98" s="31">
        <f t="shared" si="2"/>
        <v>45635</v>
      </c>
      <c r="C98" s="35" t="s">
        <v>621</v>
      </c>
      <c r="D98" s="35" t="s">
        <v>1792</v>
      </c>
      <c r="E98" s="35">
        <v>8</v>
      </c>
      <c r="F98" s="47">
        <v>570</v>
      </c>
      <c r="G98" s="48">
        <f t="shared" si="3"/>
        <v>4560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6.5" customHeight="1" x14ac:dyDescent="0.25">
      <c r="A99" s="31">
        <v>45447</v>
      </c>
      <c r="B99" s="31">
        <f t="shared" si="2"/>
        <v>45447</v>
      </c>
      <c r="C99" s="35" t="s">
        <v>622</v>
      </c>
      <c r="D99" s="35" t="s">
        <v>623</v>
      </c>
      <c r="E99" s="35">
        <v>3</v>
      </c>
      <c r="F99" s="47">
        <v>2316</v>
      </c>
      <c r="G99" s="48">
        <f t="shared" si="3"/>
        <v>6948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6.5" customHeight="1" x14ac:dyDescent="0.25">
      <c r="A100" s="31">
        <v>45447</v>
      </c>
      <c r="B100" s="31">
        <f t="shared" si="2"/>
        <v>45447</v>
      </c>
      <c r="C100" s="35" t="s">
        <v>624</v>
      </c>
      <c r="D100" s="35" t="s">
        <v>625</v>
      </c>
      <c r="E100" s="35">
        <v>4</v>
      </c>
      <c r="F100" s="47">
        <v>369</v>
      </c>
      <c r="G100" s="48">
        <f t="shared" si="3"/>
        <v>1476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6.5" customHeight="1" x14ac:dyDescent="0.25">
      <c r="A101" s="31">
        <v>45447</v>
      </c>
      <c r="B101" s="31">
        <f t="shared" si="2"/>
        <v>45447</v>
      </c>
      <c r="C101" s="35" t="s">
        <v>626</v>
      </c>
      <c r="D101" s="35" t="s">
        <v>627</v>
      </c>
      <c r="E101" s="35">
        <v>3</v>
      </c>
      <c r="F101" s="47">
        <v>670</v>
      </c>
      <c r="G101" s="48">
        <f t="shared" si="3"/>
        <v>2010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6.5" customHeight="1" x14ac:dyDescent="0.25">
      <c r="A102" s="31">
        <v>45447</v>
      </c>
      <c r="B102" s="31">
        <f t="shared" si="2"/>
        <v>45447</v>
      </c>
      <c r="C102" s="35" t="s">
        <v>628</v>
      </c>
      <c r="D102" s="35" t="s">
        <v>629</v>
      </c>
      <c r="E102" s="35">
        <v>2</v>
      </c>
      <c r="F102" s="47">
        <v>1508</v>
      </c>
      <c r="G102" s="48">
        <f t="shared" si="3"/>
        <v>3016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6.5" customHeight="1" x14ac:dyDescent="0.25">
      <c r="A103" s="31">
        <v>45447</v>
      </c>
      <c r="B103" s="31">
        <f t="shared" si="2"/>
        <v>45447</v>
      </c>
      <c r="C103" s="35" t="s">
        <v>2306</v>
      </c>
      <c r="D103" s="35" t="s">
        <v>2307</v>
      </c>
      <c r="E103" s="35">
        <v>1</v>
      </c>
      <c r="F103" s="47">
        <v>4794</v>
      </c>
      <c r="G103" s="48">
        <f t="shared" si="3"/>
        <v>4794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6.5" customHeight="1" x14ac:dyDescent="0.25">
      <c r="A104" s="31">
        <v>45581</v>
      </c>
      <c r="B104" s="31">
        <f t="shared" si="2"/>
        <v>45581</v>
      </c>
      <c r="C104" s="35" t="s">
        <v>2308</v>
      </c>
      <c r="D104" s="35" t="s">
        <v>2309</v>
      </c>
      <c r="E104" s="35">
        <v>1</v>
      </c>
      <c r="F104" s="47">
        <v>4794</v>
      </c>
      <c r="G104" s="48">
        <f t="shared" si="3"/>
        <v>4794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6.5" customHeight="1" x14ac:dyDescent="0.25">
      <c r="A105" s="31">
        <v>45581</v>
      </c>
      <c r="B105" s="31">
        <f t="shared" si="2"/>
        <v>45581</v>
      </c>
      <c r="C105" s="35" t="s">
        <v>630</v>
      </c>
      <c r="D105" s="35" t="s">
        <v>631</v>
      </c>
      <c r="E105" s="35">
        <v>248</v>
      </c>
      <c r="F105" s="47">
        <v>650</v>
      </c>
      <c r="G105" s="48">
        <f t="shared" si="3"/>
        <v>161200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6.5" customHeight="1" x14ac:dyDescent="0.25">
      <c r="A106" s="31">
        <v>45447</v>
      </c>
      <c r="B106" s="31">
        <f t="shared" si="2"/>
        <v>45447</v>
      </c>
      <c r="C106" s="35" t="s">
        <v>1422</v>
      </c>
      <c r="D106" s="35" t="s">
        <v>2122</v>
      </c>
      <c r="E106" s="35">
        <v>4</v>
      </c>
      <c r="F106" s="47">
        <v>83.75</v>
      </c>
      <c r="G106" s="48">
        <f t="shared" si="3"/>
        <v>335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6.5" customHeight="1" x14ac:dyDescent="0.25">
      <c r="A107" s="31">
        <v>45447</v>
      </c>
      <c r="B107" s="31">
        <f t="shared" si="2"/>
        <v>45447</v>
      </c>
      <c r="C107" s="35" t="s">
        <v>1423</v>
      </c>
      <c r="D107" s="35" t="s">
        <v>1510</v>
      </c>
      <c r="E107" s="35">
        <v>3</v>
      </c>
      <c r="F107" s="47">
        <v>404.3</v>
      </c>
      <c r="G107" s="48">
        <f t="shared" si="3"/>
        <v>1212.9000000000001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6.5" customHeight="1" x14ac:dyDescent="0.25">
      <c r="A108" s="31">
        <v>45581</v>
      </c>
      <c r="B108" s="31">
        <f t="shared" si="2"/>
        <v>45581</v>
      </c>
      <c r="C108" s="35" t="s">
        <v>632</v>
      </c>
      <c r="D108" s="35" t="s">
        <v>633</v>
      </c>
      <c r="E108" s="35">
        <v>143</v>
      </c>
      <c r="F108" s="47">
        <v>2.5</v>
      </c>
      <c r="G108" s="48">
        <f t="shared" si="3"/>
        <v>357.5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6.5" customHeight="1" x14ac:dyDescent="0.25">
      <c r="A109" s="31">
        <v>45447</v>
      </c>
      <c r="B109" s="31">
        <f t="shared" si="2"/>
        <v>45447</v>
      </c>
      <c r="C109" s="35" t="s">
        <v>634</v>
      </c>
      <c r="D109" s="35" t="s">
        <v>635</v>
      </c>
      <c r="E109" s="35">
        <v>172</v>
      </c>
      <c r="F109" s="47">
        <v>1</v>
      </c>
      <c r="G109" s="48">
        <f t="shared" si="3"/>
        <v>172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6.5" customHeight="1" x14ac:dyDescent="0.25">
      <c r="A110" s="31">
        <v>45447</v>
      </c>
      <c r="B110" s="31">
        <f t="shared" si="2"/>
        <v>45447</v>
      </c>
      <c r="C110" s="35" t="s">
        <v>636</v>
      </c>
      <c r="D110" s="35" t="s">
        <v>637</v>
      </c>
      <c r="E110" s="35">
        <v>76</v>
      </c>
      <c r="F110" s="47">
        <v>7.61</v>
      </c>
      <c r="G110" s="48">
        <f t="shared" si="3"/>
        <v>578.36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6.5" customHeight="1" x14ac:dyDescent="0.25">
      <c r="A111" s="31">
        <v>45447</v>
      </c>
      <c r="B111" s="31">
        <f t="shared" si="2"/>
        <v>45447</v>
      </c>
      <c r="C111" s="35" t="s">
        <v>638</v>
      </c>
      <c r="D111" s="35" t="s">
        <v>639</v>
      </c>
      <c r="E111" s="35">
        <v>245</v>
      </c>
      <c r="F111" s="47">
        <v>2</v>
      </c>
      <c r="G111" s="48">
        <f t="shared" si="3"/>
        <v>490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6.5" customHeight="1" x14ac:dyDescent="0.25">
      <c r="A112" s="31">
        <v>45447</v>
      </c>
      <c r="B112" s="31">
        <f t="shared" si="2"/>
        <v>45447</v>
      </c>
      <c r="C112" s="35" t="s">
        <v>640</v>
      </c>
      <c r="D112" s="35" t="s">
        <v>641</v>
      </c>
      <c r="E112" s="35">
        <v>122</v>
      </c>
      <c r="F112" s="47">
        <v>2.5</v>
      </c>
      <c r="G112" s="48">
        <f t="shared" si="3"/>
        <v>305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6.5" customHeight="1" x14ac:dyDescent="0.25">
      <c r="A113" s="31">
        <v>45447</v>
      </c>
      <c r="B113" s="31">
        <f t="shared" si="2"/>
        <v>45447</v>
      </c>
      <c r="C113" s="35" t="s">
        <v>642</v>
      </c>
      <c r="D113" s="35" t="s">
        <v>2310</v>
      </c>
      <c r="E113" s="35">
        <v>3</v>
      </c>
      <c r="F113" s="47">
        <v>1186</v>
      </c>
      <c r="G113" s="48">
        <f t="shared" si="3"/>
        <v>3558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6.5" customHeight="1" x14ac:dyDescent="0.25">
      <c r="A114" s="31">
        <v>45447</v>
      </c>
      <c r="B114" s="31">
        <f t="shared" si="2"/>
        <v>45447</v>
      </c>
      <c r="C114" s="35" t="s">
        <v>643</v>
      </c>
      <c r="D114" s="35" t="s">
        <v>644</v>
      </c>
      <c r="E114" s="35">
        <v>24</v>
      </c>
      <c r="F114" s="47">
        <v>150</v>
      </c>
      <c r="G114" s="48">
        <f t="shared" si="3"/>
        <v>3600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6.5" customHeight="1" x14ac:dyDescent="0.25">
      <c r="A115" s="31">
        <v>45631</v>
      </c>
      <c r="B115" s="31">
        <f t="shared" si="2"/>
        <v>45631</v>
      </c>
      <c r="C115" s="35" t="s">
        <v>645</v>
      </c>
      <c r="D115" s="35" t="s">
        <v>1511</v>
      </c>
      <c r="E115" s="35">
        <v>4</v>
      </c>
      <c r="F115" s="47">
        <v>125</v>
      </c>
      <c r="G115" s="48">
        <f t="shared" si="3"/>
        <v>500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6.5" customHeight="1" x14ac:dyDescent="0.25">
      <c r="A116" s="31">
        <v>45447</v>
      </c>
      <c r="B116" s="31">
        <f t="shared" si="2"/>
        <v>45447</v>
      </c>
      <c r="C116" s="35" t="s">
        <v>646</v>
      </c>
      <c r="D116" s="35" t="s">
        <v>647</v>
      </c>
      <c r="E116" s="35">
        <v>5</v>
      </c>
      <c r="F116" s="47">
        <v>135</v>
      </c>
      <c r="G116" s="48">
        <f t="shared" si="3"/>
        <v>675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6.5" customHeight="1" x14ac:dyDescent="0.25">
      <c r="A117" s="31">
        <v>45580</v>
      </c>
      <c r="B117" s="31">
        <f t="shared" si="2"/>
        <v>45580</v>
      </c>
      <c r="C117" s="35" t="s">
        <v>648</v>
      </c>
      <c r="D117" s="35" t="s">
        <v>1512</v>
      </c>
      <c r="E117" s="35">
        <v>83</v>
      </c>
      <c r="F117" s="47">
        <v>495</v>
      </c>
      <c r="G117" s="48">
        <f t="shared" si="3"/>
        <v>41085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6.5" customHeight="1" x14ac:dyDescent="0.25">
      <c r="A118" s="31">
        <v>45447</v>
      </c>
      <c r="B118" s="31">
        <f t="shared" si="2"/>
        <v>45447</v>
      </c>
      <c r="C118" s="35" t="s">
        <v>649</v>
      </c>
      <c r="D118" s="35" t="s">
        <v>1513</v>
      </c>
      <c r="E118" s="35">
        <v>15</v>
      </c>
      <c r="F118" s="47">
        <v>25.42</v>
      </c>
      <c r="G118" s="48">
        <f t="shared" si="3"/>
        <v>381.3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6.5" customHeight="1" x14ac:dyDescent="0.25">
      <c r="A119" s="31">
        <v>45447</v>
      </c>
      <c r="B119" s="31">
        <f t="shared" si="2"/>
        <v>45447</v>
      </c>
      <c r="C119" s="35" t="s">
        <v>650</v>
      </c>
      <c r="D119" s="35" t="s">
        <v>2311</v>
      </c>
      <c r="E119" s="35">
        <v>7</v>
      </c>
      <c r="F119" s="47">
        <v>200</v>
      </c>
      <c r="G119" s="48">
        <f t="shared" si="3"/>
        <v>1400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6.5" customHeight="1" x14ac:dyDescent="0.25">
      <c r="A120" s="31">
        <v>45580</v>
      </c>
      <c r="B120" s="31">
        <f t="shared" si="2"/>
        <v>45580</v>
      </c>
      <c r="C120" s="35" t="s">
        <v>651</v>
      </c>
      <c r="D120" s="35" t="s">
        <v>652</v>
      </c>
      <c r="E120" s="35">
        <v>2</v>
      </c>
      <c r="F120" s="47">
        <v>1692</v>
      </c>
      <c r="G120" s="48">
        <f t="shared" si="3"/>
        <v>3384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6.5" customHeight="1" x14ac:dyDescent="0.25">
      <c r="A121" s="31">
        <v>45447</v>
      </c>
      <c r="B121" s="31">
        <f t="shared" si="2"/>
        <v>45447</v>
      </c>
      <c r="C121" s="35" t="s">
        <v>2008</v>
      </c>
      <c r="D121" s="35" t="s">
        <v>2123</v>
      </c>
      <c r="E121" s="35">
        <v>50</v>
      </c>
      <c r="F121" s="47">
        <v>8.9</v>
      </c>
      <c r="G121" s="48">
        <f t="shared" si="3"/>
        <v>445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6.5" customHeight="1" x14ac:dyDescent="0.25">
      <c r="A122" s="31">
        <v>45427</v>
      </c>
      <c r="B122" s="31">
        <f t="shared" si="2"/>
        <v>45427</v>
      </c>
      <c r="C122" s="35" t="s">
        <v>653</v>
      </c>
      <c r="D122" s="35" t="s">
        <v>654</v>
      </c>
      <c r="E122" s="35">
        <v>44</v>
      </c>
      <c r="F122" s="47">
        <v>24</v>
      </c>
      <c r="G122" s="48">
        <f t="shared" si="3"/>
        <v>1056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38.25" customHeight="1" x14ac:dyDescent="0.25">
      <c r="A123" s="31">
        <v>45427</v>
      </c>
      <c r="B123" s="31">
        <f t="shared" si="2"/>
        <v>45427</v>
      </c>
      <c r="C123" s="35" t="s">
        <v>2312</v>
      </c>
      <c r="D123" s="35" t="s">
        <v>2313</v>
      </c>
      <c r="E123" s="35">
        <v>191</v>
      </c>
      <c r="F123" s="47">
        <v>18.41</v>
      </c>
      <c r="G123" s="48">
        <f t="shared" si="3"/>
        <v>3516.31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6.5" customHeight="1" x14ac:dyDescent="0.25">
      <c r="A124" s="31">
        <v>45427</v>
      </c>
      <c r="B124" s="31">
        <f t="shared" si="2"/>
        <v>45427</v>
      </c>
      <c r="C124" s="35" t="s">
        <v>1424</v>
      </c>
      <c r="D124" s="35" t="s">
        <v>1514</v>
      </c>
      <c r="E124" s="35">
        <v>1</v>
      </c>
      <c r="F124" s="47">
        <v>822.03</v>
      </c>
      <c r="G124" s="48">
        <f t="shared" si="3"/>
        <v>822.03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6.5" customHeight="1" x14ac:dyDescent="0.25">
      <c r="A125" s="31">
        <v>45427</v>
      </c>
      <c r="B125" s="31">
        <f t="shared" si="2"/>
        <v>45427</v>
      </c>
      <c r="C125" s="35" t="s">
        <v>1425</v>
      </c>
      <c r="D125" s="35" t="s">
        <v>2124</v>
      </c>
      <c r="E125" s="35">
        <v>1</v>
      </c>
      <c r="F125" s="47">
        <v>677.97</v>
      </c>
      <c r="G125" s="48">
        <f t="shared" si="3"/>
        <v>677.97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6.5" customHeight="1" x14ac:dyDescent="0.25">
      <c r="A126" s="31">
        <v>45580</v>
      </c>
      <c r="B126" s="31">
        <f t="shared" si="2"/>
        <v>45580</v>
      </c>
      <c r="C126" s="35" t="s">
        <v>2314</v>
      </c>
      <c r="D126" s="35" t="s">
        <v>2315</v>
      </c>
      <c r="E126" s="35">
        <v>200</v>
      </c>
      <c r="F126" s="47">
        <v>28.15</v>
      </c>
      <c r="G126" s="48">
        <f t="shared" si="3"/>
        <v>5630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6.5" customHeight="1" x14ac:dyDescent="0.25">
      <c r="A127" s="31">
        <v>45427</v>
      </c>
      <c r="B127" s="31">
        <f t="shared" si="2"/>
        <v>45427</v>
      </c>
      <c r="C127" s="35" t="s">
        <v>655</v>
      </c>
      <c r="D127" s="35" t="s">
        <v>656</v>
      </c>
      <c r="E127" s="35">
        <v>1</v>
      </c>
      <c r="F127" s="47">
        <v>1300</v>
      </c>
      <c r="G127" s="48">
        <f t="shared" si="3"/>
        <v>1300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6.5" customHeight="1" x14ac:dyDescent="0.25">
      <c r="A128" s="31">
        <v>45427</v>
      </c>
      <c r="B128" s="31">
        <f t="shared" si="2"/>
        <v>45427</v>
      </c>
      <c r="C128" s="35" t="s">
        <v>657</v>
      </c>
      <c r="D128" s="35" t="s">
        <v>658</v>
      </c>
      <c r="E128" s="35">
        <v>1</v>
      </c>
      <c r="F128" s="47">
        <v>315</v>
      </c>
      <c r="G128" s="48">
        <f t="shared" si="3"/>
        <v>315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6.5" customHeight="1" x14ac:dyDescent="0.25">
      <c r="A129" s="31">
        <v>45427</v>
      </c>
      <c r="B129" s="31">
        <f t="shared" si="2"/>
        <v>45427</v>
      </c>
      <c r="C129" s="35" t="s">
        <v>659</v>
      </c>
      <c r="D129" s="35" t="s">
        <v>660</v>
      </c>
      <c r="E129" s="35">
        <v>3</v>
      </c>
      <c r="F129" s="47">
        <v>542.37</v>
      </c>
      <c r="G129" s="48">
        <f t="shared" si="3"/>
        <v>1627.1100000000001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6.5" customHeight="1" x14ac:dyDescent="0.25">
      <c r="A130" s="31">
        <v>45427</v>
      </c>
      <c r="B130" s="31">
        <f t="shared" si="2"/>
        <v>45427</v>
      </c>
      <c r="C130" s="35" t="s">
        <v>1924</v>
      </c>
      <c r="D130" s="35" t="s">
        <v>1925</v>
      </c>
      <c r="E130" s="35">
        <v>2</v>
      </c>
      <c r="F130" s="47">
        <v>5500</v>
      </c>
      <c r="G130" s="48">
        <f t="shared" si="3"/>
        <v>11000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6.5" customHeight="1" x14ac:dyDescent="0.25">
      <c r="A131" s="31">
        <v>45631</v>
      </c>
      <c r="B131" s="31">
        <f t="shared" si="2"/>
        <v>45631</v>
      </c>
      <c r="C131" s="35" t="s">
        <v>2316</v>
      </c>
      <c r="D131" s="35" t="s">
        <v>2317</v>
      </c>
      <c r="E131" s="35">
        <v>10</v>
      </c>
      <c r="F131" s="47">
        <v>40</v>
      </c>
      <c r="G131" s="48">
        <f t="shared" si="3"/>
        <v>400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6.5" customHeight="1" x14ac:dyDescent="0.25">
      <c r="A132" s="31">
        <v>45580</v>
      </c>
      <c r="B132" s="31">
        <f t="shared" si="2"/>
        <v>45580</v>
      </c>
      <c r="C132" s="35" t="s">
        <v>2318</v>
      </c>
      <c r="D132" s="35" t="s">
        <v>2319</v>
      </c>
      <c r="E132" s="35">
        <v>3</v>
      </c>
      <c r="F132" s="47">
        <v>450</v>
      </c>
      <c r="G132" s="48">
        <f t="shared" si="3"/>
        <v>1350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6.5" customHeight="1" x14ac:dyDescent="0.25">
      <c r="A133" s="31">
        <v>45580</v>
      </c>
      <c r="B133" s="31">
        <f t="shared" si="2"/>
        <v>45580</v>
      </c>
      <c r="C133" s="35" t="s">
        <v>661</v>
      </c>
      <c r="D133" s="35" t="s">
        <v>662</v>
      </c>
      <c r="E133" s="35">
        <v>3</v>
      </c>
      <c r="F133" s="47">
        <v>135</v>
      </c>
      <c r="G133" s="48">
        <f t="shared" si="3"/>
        <v>405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6.5" customHeight="1" x14ac:dyDescent="0.25">
      <c r="A134" s="31">
        <v>45447</v>
      </c>
      <c r="B134" s="31">
        <f t="shared" si="2"/>
        <v>45447</v>
      </c>
      <c r="C134" s="35" t="s">
        <v>663</v>
      </c>
      <c r="D134" s="35" t="s">
        <v>664</v>
      </c>
      <c r="E134" s="35">
        <v>1</v>
      </c>
      <c r="F134" s="47">
        <v>494</v>
      </c>
      <c r="G134" s="48">
        <f t="shared" si="3"/>
        <v>494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6.5" customHeight="1" x14ac:dyDescent="0.25">
      <c r="A135" s="31">
        <v>45427</v>
      </c>
      <c r="B135" s="31">
        <f t="shared" si="2"/>
        <v>45427</v>
      </c>
      <c r="C135" s="35" t="s">
        <v>665</v>
      </c>
      <c r="D135" s="35" t="s">
        <v>666</v>
      </c>
      <c r="E135" s="35">
        <v>3</v>
      </c>
      <c r="F135" s="47">
        <v>784</v>
      </c>
      <c r="G135" s="48">
        <f t="shared" si="3"/>
        <v>2352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6.5" customHeight="1" x14ac:dyDescent="0.25">
      <c r="A136" s="31">
        <v>45427</v>
      </c>
      <c r="B136" s="31">
        <f t="shared" si="2"/>
        <v>45427</v>
      </c>
      <c r="C136" s="35" t="s">
        <v>667</v>
      </c>
      <c r="D136" s="35" t="s">
        <v>668</v>
      </c>
      <c r="E136" s="35">
        <v>3</v>
      </c>
      <c r="F136" s="47">
        <v>133</v>
      </c>
      <c r="G136" s="48">
        <f t="shared" si="3"/>
        <v>399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6.5" customHeight="1" x14ac:dyDescent="0.25">
      <c r="A137" s="31">
        <v>45580</v>
      </c>
      <c r="B137" s="31">
        <f t="shared" ref="B137:B200" si="4">+A137</f>
        <v>45580</v>
      </c>
      <c r="C137" s="35" t="s">
        <v>669</v>
      </c>
      <c r="D137" s="35" t="s">
        <v>670</v>
      </c>
      <c r="E137" s="35">
        <v>3</v>
      </c>
      <c r="F137" s="47">
        <v>430</v>
      </c>
      <c r="G137" s="48">
        <f t="shared" ref="G137:G200" si="5">+E137*F137</f>
        <v>1290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6.5" customHeight="1" x14ac:dyDescent="0.25">
      <c r="A138" s="31">
        <v>45111</v>
      </c>
      <c r="B138" s="31">
        <f t="shared" si="4"/>
        <v>45111</v>
      </c>
      <c r="C138" s="35" t="s">
        <v>671</v>
      </c>
      <c r="D138" s="35" t="s">
        <v>672</v>
      </c>
      <c r="E138" s="35">
        <v>1</v>
      </c>
      <c r="F138" s="47">
        <v>217.1</v>
      </c>
      <c r="G138" s="48">
        <f t="shared" si="5"/>
        <v>217.1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6.5" customHeight="1" x14ac:dyDescent="0.25">
      <c r="A139" s="31">
        <v>45120</v>
      </c>
      <c r="B139" s="31">
        <f t="shared" si="4"/>
        <v>45120</v>
      </c>
      <c r="C139" s="35" t="s">
        <v>673</v>
      </c>
      <c r="D139" s="35" t="s">
        <v>674</v>
      </c>
      <c r="E139" s="35">
        <v>1</v>
      </c>
      <c r="F139" s="47">
        <v>242</v>
      </c>
      <c r="G139" s="48">
        <f t="shared" si="5"/>
        <v>242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6.5" customHeight="1" x14ac:dyDescent="0.25">
      <c r="A140" s="31">
        <v>45120</v>
      </c>
      <c r="B140" s="31">
        <f t="shared" si="4"/>
        <v>45120</v>
      </c>
      <c r="C140" s="35" t="s">
        <v>2009</v>
      </c>
      <c r="D140" s="35" t="s">
        <v>2033</v>
      </c>
      <c r="E140" s="35">
        <v>60</v>
      </c>
      <c r="F140" s="47">
        <v>286</v>
      </c>
      <c r="G140" s="48">
        <f t="shared" si="5"/>
        <v>17160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6.5" customHeight="1" x14ac:dyDescent="0.25">
      <c r="A141" s="31">
        <v>45120</v>
      </c>
      <c r="B141" s="31">
        <f t="shared" si="4"/>
        <v>45120</v>
      </c>
      <c r="C141" s="35" t="s">
        <v>675</v>
      </c>
      <c r="D141" s="35" t="s">
        <v>676</v>
      </c>
      <c r="E141" s="35">
        <v>13</v>
      </c>
      <c r="F141" s="47">
        <v>452</v>
      </c>
      <c r="G141" s="48">
        <f t="shared" si="5"/>
        <v>5876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6.5" customHeight="1" x14ac:dyDescent="0.25">
      <c r="A142" s="31">
        <v>45120</v>
      </c>
      <c r="B142" s="31">
        <f t="shared" si="4"/>
        <v>45120</v>
      </c>
      <c r="C142" s="35" t="s">
        <v>677</v>
      </c>
      <c r="D142" s="35" t="s">
        <v>1926</v>
      </c>
      <c r="E142" s="35">
        <v>3</v>
      </c>
      <c r="F142" s="47">
        <v>104</v>
      </c>
      <c r="G142" s="48">
        <f t="shared" si="5"/>
        <v>312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6.5" customHeight="1" x14ac:dyDescent="0.25">
      <c r="A143" s="31">
        <v>45135</v>
      </c>
      <c r="B143" s="31">
        <f t="shared" si="4"/>
        <v>45135</v>
      </c>
      <c r="C143" s="35" t="s">
        <v>2010</v>
      </c>
      <c r="D143" s="35" t="s">
        <v>2034</v>
      </c>
      <c r="E143" s="35">
        <v>4</v>
      </c>
      <c r="F143" s="47">
        <v>2174.2399999999998</v>
      </c>
      <c r="G143" s="48">
        <f t="shared" si="5"/>
        <v>8696.9599999999991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6.5" customHeight="1" x14ac:dyDescent="0.25">
      <c r="A144" s="31">
        <v>45135</v>
      </c>
      <c r="B144" s="31">
        <f t="shared" si="4"/>
        <v>45135</v>
      </c>
      <c r="C144" s="35" t="s">
        <v>678</v>
      </c>
      <c r="D144" s="35" t="s">
        <v>2320</v>
      </c>
      <c r="E144" s="35">
        <v>631</v>
      </c>
      <c r="F144" s="47">
        <v>1.3</v>
      </c>
      <c r="G144" s="48">
        <f t="shared" si="5"/>
        <v>820.30000000000007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6.5" customHeight="1" x14ac:dyDescent="0.25">
      <c r="A145" s="31">
        <v>45135</v>
      </c>
      <c r="B145" s="31">
        <f t="shared" si="4"/>
        <v>45135</v>
      </c>
      <c r="C145" s="35" t="s">
        <v>1871</v>
      </c>
      <c r="D145" s="35" t="s">
        <v>1872</v>
      </c>
      <c r="E145" s="35">
        <v>6</v>
      </c>
      <c r="F145" s="47">
        <v>1800</v>
      </c>
      <c r="G145" s="48">
        <f t="shared" si="5"/>
        <v>10800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6.5" customHeight="1" x14ac:dyDescent="0.25">
      <c r="A146" s="31">
        <v>45635</v>
      </c>
      <c r="B146" s="31">
        <f t="shared" si="4"/>
        <v>45635</v>
      </c>
      <c r="C146" s="35" t="s">
        <v>679</v>
      </c>
      <c r="D146" s="35" t="s">
        <v>680</v>
      </c>
      <c r="E146" s="35">
        <v>1</v>
      </c>
      <c r="F146" s="47">
        <v>337.92</v>
      </c>
      <c r="G146" s="48">
        <f t="shared" si="5"/>
        <v>337.92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6.5" customHeight="1" x14ac:dyDescent="0.25">
      <c r="A147" s="31">
        <v>45120</v>
      </c>
      <c r="B147" s="31">
        <f t="shared" si="4"/>
        <v>45120</v>
      </c>
      <c r="C147" s="35" t="s">
        <v>681</v>
      </c>
      <c r="D147" s="35" t="s">
        <v>682</v>
      </c>
      <c r="E147" s="35">
        <v>753</v>
      </c>
      <c r="F147" s="47">
        <v>1.23</v>
      </c>
      <c r="G147" s="48">
        <f t="shared" si="5"/>
        <v>926.18999999999994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6.5" customHeight="1" x14ac:dyDescent="0.25">
      <c r="A148" s="31">
        <v>45120</v>
      </c>
      <c r="B148" s="31">
        <f t="shared" si="4"/>
        <v>45120</v>
      </c>
      <c r="C148" s="35" t="s">
        <v>683</v>
      </c>
      <c r="D148" s="35" t="s">
        <v>684</v>
      </c>
      <c r="E148" s="35">
        <v>832</v>
      </c>
      <c r="F148" s="47">
        <v>2.29</v>
      </c>
      <c r="G148" s="48">
        <f t="shared" si="5"/>
        <v>1905.28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6.5" customHeight="1" x14ac:dyDescent="0.25">
      <c r="A149" s="31">
        <v>45120</v>
      </c>
      <c r="B149" s="31">
        <f t="shared" si="4"/>
        <v>45120</v>
      </c>
      <c r="C149" s="35" t="s">
        <v>1873</v>
      </c>
      <c r="D149" s="35" t="s">
        <v>1874</v>
      </c>
      <c r="E149" s="35">
        <v>4</v>
      </c>
      <c r="F149" s="47">
        <v>1</v>
      </c>
      <c r="G149" s="48">
        <f t="shared" si="5"/>
        <v>4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6.5" customHeight="1" x14ac:dyDescent="0.25">
      <c r="A150" s="31">
        <v>45120</v>
      </c>
      <c r="B150" s="31">
        <f t="shared" si="4"/>
        <v>45120</v>
      </c>
      <c r="C150" s="35" t="s">
        <v>1426</v>
      </c>
      <c r="D150" s="35" t="s">
        <v>1927</v>
      </c>
      <c r="E150" s="35">
        <v>7</v>
      </c>
      <c r="F150" s="47">
        <v>91</v>
      </c>
      <c r="G150" s="48">
        <f t="shared" si="5"/>
        <v>637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6.5" customHeight="1" x14ac:dyDescent="0.25">
      <c r="A151" s="31">
        <v>45120</v>
      </c>
      <c r="B151" s="31">
        <f t="shared" si="4"/>
        <v>45120</v>
      </c>
      <c r="C151" s="35" t="s">
        <v>685</v>
      </c>
      <c r="D151" s="35" t="s">
        <v>686</v>
      </c>
      <c r="E151" s="35">
        <v>2</v>
      </c>
      <c r="F151" s="47">
        <v>1579.03</v>
      </c>
      <c r="G151" s="48">
        <f t="shared" si="5"/>
        <v>3158.06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6.5" customHeight="1" x14ac:dyDescent="0.25">
      <c r="A152" s="31">
        <v>45120</v>
      </c>
      <c r="B152" s="31">
        <f t="shared" si="4"/>
        <v>45120</v>
      </c>
      <c r="C152" s="35" t="s">
        <v>687</v>
      </c>
      <c r="D152" s="35" t="s">
        <v>688</v>
      </c>
      <c r="E152" s="35">
        <v>3</v>
      </c>
      <c r="F152" s="47">
        <v>368.64</v>
      </c>
      <c r="G152" s="48">
        <f t="shared" si="5"/>
        <v>1105.92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39.75" customHeight="1" x14ac:dyDescent="0.25">
      <c r="A153" s="31">
        <v>45120</v>
      </c>
      <c r="B153" s="31">
        <f t="shared" si="4"/>
        <v>45120</v>
      </c>
      <c r="C153" s="35" t="s">
        <v>2321</v>
      </c>
      <c r="D153" s="35" t="s">
        <v>2322</v>
      </c>
      <c r="E153" s="35">
        <v>1</v>
      </c>
      <c r="F153" s="47">
        <v>400</v>
      </c>
      <c r="G153" s="48">
        <f t="shared" si="5"/>
        <v>400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6.5" customHeight="1" x14ac:dyDescent="0.25">
      <c r="A154" s="31">
        <v>45120</v>
      </c>
      <c r="B154" s="31">
        <f t="shared" si="4"/>
        <v>45120</v>
      </c>
      <c r="C154" s="35" t="s">
        <v>689</v>
      </c>
      <c r="D154" s="35" t="s">
        <v>690</v>
      </c>
      <c r="E154" s="35">
        <v>100</v>
      </c>
      <c r="F154" s="47">
        <v>1.23</v>
      </c>
      <c r="G154" s="48">
        <f t="shared" si="5"/>
        <v>123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6.5" customHeight="1" x14ac:dyDescent="0.25">
      <c r="A155" s="31">
        <v>45120</v>
      </c>
      <c r="B155" s="31">
        <f t="shared" si="4"/>
        <v>45120</v>
      </c>
      <c r="C155" s="35" t="s">
        <v>691</v>
      </c>
      <c r="D155" s="35" t="s">
        <v>692</v>
      </c>
      <c r="E155" s="35">
        <v>200</v>
      </c>
      <c r="F155" s="47">
        <v>2.46</v>
      </c>
      <c r="G155" s="48">
        <f t="shared" si="5"/>
        <v>492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6.5" customHeight="1" x14ac:dyDescent="0.25">
      <c r="A156" s="31">
        <v>45120</v>
      </c>
      <c r="B156" s="31">
        <f t="shared" si="4"/>
        <v>45120</v>
      </c>
      <c r="C156" s="35" t="s">
        <v>2011</v>
      </c>
      <c r="D156" s="35" t="s">
        <v>2091</v>
      </c>
      <c r="E156" s="35">
        <v>1</v>
      </c>
      <c r="F156" s="47">
        <v>722</v>
      </c>
      <c r="G156" s="48">
        <f t="shared" si="5"/>
        <v>722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6.5" customHeight="1" x14ac:dyDescent="0.25">
      <c r="A157" s="31">
        <v>45120</v>
      </c>
      <c r="B157" s="31">
        <f t="shared" si="4"/>
        <v>45120</v>
      </c>
      <c r="C157" s="35" t="s">
        <v>693</v>
      </c>
      <c r="D157" s="35" t="s">
        <v>2035</v>
      </c>
      <c r="E157" s="35">
        <v>11</v>
      </c>
      <c r="F157" s="47">
        <v>2890</v>
      </c>
      <c r="G157" s="48">
        <f t="shared" si="5"/>
        <v>31790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6.5" customHeight="1" x14ac:dyDescent="0.25">
      <c r="A158" s="31">
        <v>45111</v>
      </c>
      <c r="B158" s="31">
        <f t="shared" si="4"/>
        <v>45111</v>
      </c>
      <c r="C158" s="35" t="s">
        <v>694</v>
      </c>
      <c r="D158" s="35" t="s">
        <v>695</v>
      </c>
      <c r="E158" s="35">
        <v>9</v>
      </c>
      <c r="F158" s="47">
        <v>374.79</v>
      </c>
      <c r="G158" s="48">
        <f t="shared" si="5"/>
        <v>3373.11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6.5" customHeight="1" x14ac:dyDescent="0.25">
      <c r="A159" s="31">
        <v>45135</v>
      </c>
      <c r="B159" s="31">
        <f t="shared" si="4"/>
        <v>45135</v>
      </c>
      <c r="C159" s="35" t="s">
        <v>696</v>
      </c>
      <c r="D159" s="35" t="s">
        <v>1515</v>
      </c>
      <c r="E159" s="35">
        <v>6</v>
      </c>
      <c r="F159" s="47">
        <v>91</v>
      </c>
      <c r="G159" s="48">
        <f t="shared" si="5"/>
        <v>546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6.5" customHeight="1" x14ac:dyDescent="0.25">
      <c r="A160" s="31">
        <v>45135</v>
      </c>
      <c r="B160" s="31">
        <f t="shared" si="4"/>
        <v>45135</v>
      </c>
      <c r="C160" s="35" t="s">
        <v>2323</v>
      </c>
      <c r="D160" s="35" t="s">
        <v>2324</v>
      </c>
      <c r="E160" s="35">
        <v>6</v>
      </c>
      <c r="F160" s="47">
        <v>8712.2900000000009</v>
      </c>
      <c r="G160" s="48">
        <f t="shared" si="5"/>
        <v>52273.740000000005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6.5" customHeight="1" x14ac:dyDescent="0.25">
      <c r="A161" s="31">
        <v>45111</v>
      </c>
      <c r="B161" s="31">
        <f t="shared" si="4"/>
        <v>45111</v>
      </c>
      <c r="C161" s="35" t="s">
        <v>697</v>
      </c>
      <c r="D161" s="35" t="s">
        <v>1516</v>
      </c>
      <c r="E161" s="35">
        <v>87</v>
      </c>
      <c r="F161" s="47">
        <v>100.26</v>
      </c>
      <c r="G161" s="48">
        <f t="shared" si="5"/>
        <v>8722.6200000000008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6.5" customHeight="1" x14ac:dyDescent="0.25">
      <c r="A162" s="31">
        <v>45111</v>
      </c>
      <c r="B162" s="31">
        <f t="shared" si="4"/>
        <v>45111</v>
      </c>
      <c r="C162" s="35" t="s">
        <v>2325</v>
      </c>
      <c r="D162" s="35" t="s">
        <v>2326</v>
      </c>
      <c r="E162" s="35">
        <v>8</v>
      </c>
      <c r="F162" s="47">
        <v>316</v>
      </c>
      <c r="G162" s="48">
        <f t="shared" si="5"/>
        <v>2528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6.5" customHeight="1" x14ac:dyDescent="0.25">
      <c r="A163" s="31">
        <v>45111</v>
      </c>
      <c r="B163" s="31">
        <f t="shared" si="4"/>
        <v>45111</v>
      </c>
      <c r="C163" s="35" t="s">
        <v>698</v>
      </c>
      <c r="D163" s="35" t="s">
        <v>699</v>
      </c>
      <c r="E163" s="35">
        <v>53</v>
      </c>
      <c r="F163" s="47">
        <v>86.02</v>
      </c>
      <c r="G163" s="48">
        <f t="shared" si="5"/>
        <v>4559.0599999999995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16.5" customHeight="1" x14ac:dyDescent="0.25">
      <c r="A164" s="31">
        <v>45120</v>
      </c>
      <c r="B164" s="31">
        <f t="shared" si="4"/>
        <v>45120</v>
      </c>
      <c r="C164" s="35" t="s">
        <v>700</v>
      </c>
      <c r="D164" s="35" t="s">
        <v>701</v>
      </c>
      <c r="E164" s="35">
        <v>5</v>
      </c>
      <c r="F164" s="47">
        <v>384.57</v>
      </c>
      <c r="G164" s="48">
        <f t="shared" si="5"/>
        <v>1922.85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6.5" customHeight="1" x14ac:dyDescent="0.25">
      <c r="A165" s="31">
        <v>45135</v>
      </c>
      <c r="B165" s="31">
        <f t="shared" si="4"/>
        <v>45135</v>
      </c>
      <c r="C165" s="35" t="s">
        <v>702</v>
      </c>
      <c r="D165" s="35" t="s">
        <v>2036</v>
      </c>
      <c r="E165" s="35">
        <v>36</v>
      </c>
      <c r="F165" s="47">
        <v>137.5</v>
      </c>
      <c r="G165" s="48">
        <f t="shared" si="5"/>
        <v>4950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6.5" customHeight="1" x14ac:dyDescent="0.25">
      <c r="A166" s="31">
        <v>45580</v>
      </c>
      <c r="B166" s="31">
        <f t="shared" si="4"/>
        <v>45580</v>
      </c>
      <c r="C166" s="35" t="s">
        <v>2327</v>
      </c>
      <c r="D166" s="35" t="s">
        <v>2328</v>
      </c>
      <c r="E166" s="35">
        <v>7</v>
      </c>
      <c r="F166" s="47">
        <v>145</v>
      </c>
      <c r="G166" s="48">
        <f t="shared" si="5"/>
        <v>1015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6.5" customHeight="1" x14ac:dyDescent="0.25">
      <c r="A167" s="31">
        <v>45111</v>
      </c>
      <c r="B167" s="31">
        <f t="shared" si="4"/>
        <v>45111</v>
      </c>
      <c r="C167" s="35" t="s">
        <v>2012</v>
      </c>
      <c r="D167" s="35" t="s">
        <v>2125</v>
      </c>
      <c r="E167" s="35">
        <v>3</v>
      </c>
      <c r="F167" s="47">
        <v>1313.22</v>
      </c>
      <c r="G167" s="48">
        <f t="shared" si="5"/>
        <v>3939.66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6.5" customHeight="1" x14ac:dyDescent="0.25">
      <c r="A168" s="31">
        <v>45111</v>
      </c>
      <c r="B168" s="31">
        <f t="shared" si="4"/>
        <v>45111</v>
      </c>
      <c r="C168" s="35" t="s">
        <v>703</v>
      </c>
      <c r="D168" s="35" t="s">
        <v>1517</v>
      </c>
      <c r="E168" s="35">
        <v>2</v>
      </c>
      <c r="F168" s="47">
        <v>1072.5</v>
      </c>
      <c r="G168" s="48">
        <f t="shared" si="5"/>
        <v>2145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6.5" customHeight="1" x14ac:dyDescent="0.25">
      <c r="A169" s="31">
        <v>45104</v>
      </c>
      <c r="B169" s="31">
        <f t="shared" si="4"/>
        <v>45104</v>
      </c>
      <c r="C169" s="35" t="s">
        <v>704</v>
      </c>
      <c r="D169" s="35" t="s">
        <v>1518</v>
      </c>
      <c r="E169" s="35">
        <v>19</v>
      </c>
      <c r="F169" s="47">
        <v>228.8</v>
      </c>
      <c r="G169" s="48">
        <f t="shared" si="5"/>
        <v>4347.2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6.5" customHeight="1" x14ac:dyDescent="0.25">
      <c r="A170" s="31">
        <v>45104</v>
      </c>
      <c r="B170" s="31">
        <f t="shared" si="4"/>
        <v>45104</v>
      </c>
      <c r="C170" s="35" t="s">
        <v>705</v>
      </c>
      <c r="D170" s="35" t="s">
        <v>706</v>
      </c>
      <c r="E170" s="35">
        <v>1</v>
      </c>
      <c r="F170" s="47">
        <v>3000</v>
      </c>
      <c r="G170" s="48">
        <f t="shared" si="5"/>
        <v>3000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39" customHeight="1" x14ac:dyDescent="0.25">
      <c r="A171" s="31">
        <v>45104</v>
      </c>
      <c r="B171" s="31">
        <f t="shared" si="4"/>
        <v>45104</v>
      </c>
      <c r="C171" s="35" t="s">
        <v>2013</v>
      </c>
      <c r="D171" s="35" t="s">
        <v>2037</v>
      </c>
      <c r="E171" s="35">
        <v>4</v>
      </c>
      <c r="F171" s="47">
        <v>395</v>
      </c>
      <c r="G171" s="48">
        <f t="shared" si="5"/>
        <v>1580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6.5" customHeight="1" x14ac:dyDescent="0.25">
      <c r="A172" s="31">
        <v>45104</v>
      </c>
      <c r="B172" s="31">
        <f t="shared" si="4"/>
        <v>45104</v>
      </c>
      <c r="C172" s="35" t="s">
        <v>707</v>
      </c>
      <c r="D172" s="35" t="s">
        <v>708</v>
      </c>
      <c r="E172" s="35">
        <v>1</v>
      </c>
      <c r="F172" s="47">
        <v>72</v>
      </c>
      <c r="G172" s="48">
        <f t="shared" si="5"/>
        <v>72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6.5" customHeight="1" x14ac:dyDescent="0.25">
      <c r="A173" s="31">
        <v>45104</v>
      </c>
      <c r="B173" s="31">
        <f t="shared" si="4"/>
        <v>45104</v>
      </c>
      <c r="C173" s="35" t="s">
        <v>1427</v>
      </c>
      <c r="D173" s="35" t="s">
        <v>1519</v>
      </c>
      <c r="E173" s="35">
        <v>2</v>
      </c>
      <c r="F173" s="47">
        <v>450</v>
      </c>
      <c r="G173" s="48">
        <f t="shared" si="5"/>
        <v>900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6.5" customHeight="1" x14ac:dyDescent="0.25">
      <c r="A174" s="31">
        <v>45104</v>
      </c>
      <c r="B174" s="31">
        <f t="shared" si="4"/>
        <v>45104</v>
      </c>
      <c r="C174" s="35" t="s">
        <v>1428</v>
      </c>
      <c r="D174" s="35" t="s">
        <v>1520</v>
      </c>
      <c r="E174" s="35">
        <v>3</v>
      </c>
      <c r="F174" s="47">
        <v>700</v>
      </c>
      <c r="G174" s="48">
        <f t="shared" si="5"/>
        <v>2100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6.5" customHeight="1" x14ac:dyDescent="0.25">
      <c r="A175" s="31">
        <v>45104</v>
      </c>
      <c r="B175" s="31">
        <f t="shared" si="4"/>
        <v>45104</v>
      </c>
      <c r="C175" s="35" t="s">
        <v>1429</v>
      </c>
      <c r="D175" s="35" t="s">
        <v>1521</v>
      </c>
      <c r="E175" s="35">
        <v>97</v>
      </c>
      <c r="F175" s="47">
        <v>51</v>
      </c>
      <c r="G175" s="48">
        <f t="shared" si="5"/>
        <v>4947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6.5" customHeight="1" x14ac:dyDescent="0.25">
      <c r="A176" s="31">
        <v>45104</v>
      </c>
      <c r="B176" s="31">
        <f t="shared" si="4"/>
        <v>45104</v>
      </c>
      <c r="C176" s="35" t="s">
        <v>1430</v>
      </c>
      <c r="D176" s="35" t="s">
        <v>1522</v>
      </c>
      <c r="E176" s="35">
        <v>158</v>
      </c>
      <c r="F176" s="47">
        <v>349</v>
      </c>
      <c r="G176" s="48">
        <f t="shared" si="5"/>
        <v>55142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6.5" customHeight="1" x14ac:dyDescent="0.25">
      <c r="A177" s="31">
        <v>45104</v>
      </c>
      <c r="B177" s="31">
        <f t="shared" si="4"/>
        <v>45104</v>
      </c>
      <c r="C177" s="35" t="s">
        <v>1431</v>
      </c>
      <c r="D177" s="35" t="s">
        <v>1523</v>
      </c>
      <c r="E177" s="35">
        <v>25</v>
      </c>
      <c r="F177" s="47">
        <v>395</v>
      </c>
      <c r="G177" s="48">
        <f t="shared" si="5"/>
        <v>9875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6.5" customHeight="1" x14ac:dyDescent="0.25">
      <c r="A178" s="31">
        <v>45104</v>
      </c>
      <c r="B178" s="31">
        <f t="shared" si="4"/>
        <v>45104</v>
      </c>
      <c r="C178" s="35" t="s">
        <v>1432</v>
      </c>
      <c r="D178" s="35" t="s">
        <v>1524</v>
      </c>
      <c r="E178" s="35">
        <v>19</v>
      </c>
      <c r="F178" s="47">
        <v>395</v>
      </c>
      <c r="G178" s="48">
        <f t="shared" si="5"/>
        <v>7505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6.5" customHeight="1" x14ac:dyDescent="0.25">
      <c r="A179" s="31">
        <v>45104</v>
      </c>
      <c r="B179" s="31">
        <f t="shared" si="4"/>
        <v>45104</v>
      </c>
      <c r="C179" s="35" t="s">
        <v>1433</v>
      </c>
      <c r="D179" s="35" t="s">
        <v>1525</v>
      </c>
      <c r="E179" s="35">
        <v>19</v>
      </c>
      <c r="F179" s="47">
        <v>395</v>
      </c>
      <c r="G179" s="48">
        <f t="shared" si="5"/>
        <v>7505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6.5" customHeight="1" x14ac:dyDescent="0.25">
      <c r="A180" s="31">
        <v>45104</v>
      </c>
      <c r="B180" s="31">
        <f t="shared" si="4"/>
        <v>45104</v>
      </c>
      <c r="C180" s="35" t="s">
        <v>1434</v>
      </c>
      <c r="D180" s="35" t="s">
        <v>1526</v>
      </c>
      <c r="E180" s="35">
        <v>34</v>
      </c>
      <c r="F180" s="47">
        <v>700</v>
      </c>
      <c r="G180" s="48">
        <f t="shared" si="5"/>
        <v>23800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6.5" customHeight="1" x14ac:dyDescent="0.25">
      <c r="A181" s="31">
        <v>45104</v>
      </c>
      <c r="B181" s="31">
        <f t="shared" si="4"/>
        <v>45104</v>
      </c>
      <c r="C181" s="35" t="s">
        <v>1435</v>
      </c>
      <c r="D181" s="35" t="s">
        <v>1527</v>
      </c>
      <c r="E181" s="35">
        <v>6</v>
      </c>
      <c r="F181" s="47">
        <v>2427.08</v>
      </c>
      <c r="G181" s="48">
        <f t="shared" si="5"/>
        <v>14562.48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6.5" customHeight="1" x14ac:dyDescent="0.25">
      <c r="A182" s="31">
        <v>45104</v>
      </c>
      <c r="B182" s="31">
        <f t="shared" si="4"/>
        <v>45104</v>
      </c>
      <c r="C182" s="35" t="s">
        <v>1436</v>
      </c>
      <c r="D182" s="35" t="s">
        <v>1528</v>
      </c>
      <c r="E182" s="35">
        <v>7</v>
      </c>
      <c r="F182" s="47">
        <v>724</v>
      </c>
      <c r="G182" s="48">
        <f t="shared" si="5"/>
        <v>5068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6.5" customHeight="1" x14ac:dyDescent="0.25">
      <c r="A183" s="31">
        <v>45104</v>
      </c>
      <c r="B183" s="31">
        <f t="shared" si="4"/>
        <v>45104</v>
      </c>
      <c r="C183" s="35" t="s">
        <v>2084</v>
      </c>
      <c r="D183" s="35" t="s">
        <v>1529</v>
      </c>
      <c r="E183" s="35">
        <v>12</v>
      </c>
      <c r="F183" s="47">
        <v>2500</v>
      </c>
      <c r="G183" s="48">
        <f t="shared" si="5"/>
        <v>30000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6.5" customHeight="1" x14ac:dyDescent="0.25">
      <c r="A184" s="31">
        <v>45104</v>
      </c>
      <c r="B184" s="31">
        <f t="shared" si="4"/>
        <v>45104</v>
      </c>
      <c r="C184" s="35" t="s">
        <v>2014</v>
      </c>
      <c r="D184" s="35" t="s">
        <v>2329</v>
      </c>
      <c r="E184" s="35">
        <v>6</v>
      </c>
      <c r="F184" s="47">
        <v>250</v>
      </c>
      <c r="G184" s="48">
        <f t="shared" si="5"/>
        <v>1500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6.5" customHeight="1" x14ac:dyDescent="0.25">
      <c r="A185" s="31">
        <v>45104</v>
      </c>
      <c r="B185" s="31">
        <f t="shared" si="4"/>
        <v>45104</v>
      </c>
      <c r="C185" s="35" t="s">
        <v>1437</v>
      </c>
      <c r="D185" s="35" t="s">
        <v>1530</v>
      </c>
      <c r="E185" s="35">
        <v>30</v>
      </c>
      <c r="F185" s="47">
        <v>90</v>
      </c>
      <c r="G185" s="48">
        <f t="shared" si="5"/>
        <v>2700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16.5" customHeight="1" x14ac:dyDescent="0.25">
      <c r="A186" s="31">
        <v>45104</v>
      </c>
      <c r="B186" s="31">
        <f t="shared" si="4"/>
        <v>45104</v>
      </c>
      <c r="C186" s="35" t="s">
        <v>1438</v>
      </c>
      <c r="D186" s="35" t="s">
        <v>1531</v>
      </c>
      <c r="E186" s="35">
        <v>13</v>
      </c>
      <c r="F186" s="47">
        <v>90</v>
      </c>
      <c r="G186" s="48">
        <f t="shared" si="5"/>
        <v>1170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6.5" customHeight="1" x14ac:dyDescent="0.25">
      <c r="A187" s="31">
        <v>45104</v>
      </c>
      <c r="B187" s="31">
        <f t="shared" si="4"/>
        <v>45104</v>
      </c>
      <c r="C187" s="35" t="s">
        <v>1439</v>
      </c>
      <c r="D187" s="35" t="s">
        <v>1532</v>
      </c>
      <c r="E187" s="35">
        <v>4</v>
      </c>
      <c r="F187" s="47">
        <v>90</v>
      </c>
      <c r="G187" s="48">
        <f t="shared" si="5"/>
        <v>360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6.5" customHeight="1" x14ac:dyDescent="0.25">
      <c r="A188" s="31">
        <v>45104</v>
      </c>
      <c r="B188" s="31">
        <f t="shared" si="4"/>
        <v>45104</v>
      </c>
      <c r="C188" s="35" t="s">
        <v>1440</v>
      </c>
      <c r="D188" s="35" t="s">
        <v>1533</v>
      </c>
      <c r="E188" s="35">
        <v>29</v>
      </c>
      <c r="F188" s="47">
        <v>90</v>
      </c>
      <c r="G188" s="48">
        <f t="shared" si="5"/>
        <v>2610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6.5" customHeight="1" x14ac:dyDescent="0.25">
      <c r="A189" s="31">
        <v>45104</v>
      </c>
      <c r="B189" s="31">
        <f t="shared" si="4"/>
        <v>45104</v>
      </c>
      <c r="C189" s="35" t="s">
        <v>1441</v>
      </c>
      <c r="D189" s="35" t="s">
        <v>1534</v>
      </c>
      <c r="E189" s="35">
        <v>27</v>
      </c>
      <c r="F189" s="47">
        <v>90</v>
      </c>
      <c r="G189" s="48">
        <f t="shared" si="5"/>
        <v>2430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6.5" customHeight="1" x14ac:dyDescent="0.25">
      <c r="A190" s="31">
        <v>45104</v>
      </c>
      <c r="B190" s="31">
        <f t="shared" si="4"/>
        <v>45104</v>
      </c>
      <c r="C190" s="35" t="s">
        <v>1442</v>
      </c>
      <c r="D190" s="35" t="s">
        <v>1535</v>
      </c>
      <c r="E190" s="35">
        <v>29</v>
      </c>
      <c r="F190" s="47">
        <v>90</v>
      </c>
      <c r="G190" s="48">
        <f t="shared" si="5"/>
        <v>2610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6.5" customHeight="1" x14ac:dyDescent="0.25">
      <c r="A191" s="31">
        <v>45104</v>
      </c>
      <c r="B191" s="31">
        <f t="shared" si="4"/>
        <v>45104</v>
      </c>
      <c r="C191" s="35" t="s">
        <v>1443</v>
      </c>
      <c r="D191" s="35" t="s">
        <v>2038</v>
      </c>
      <c r="E191" s="35">
        <v>29</v>
      </c>
      <c r="F191" s="47">
        <v>133.75</v>
      </c>
      <c r="G191" s="48">
        <f t="shared" si="5"/>
        <v>3878.75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6.5" customHeight="1" x14ac:dyDescent="0.25">
      <c r="A192" s="31">
        <v>45104</v>
      </c>
      <c r="B192" s="31">
        <f t="shared" si="4"/>
        <v>45104</v>
      </c>
      <c r="C192" s="35" t="s">
        <v>1444</v>
      </c>
      <c r="D192" s="35" t="s">
        <v>1536</v>
      </c>
      <c r="E192" s="35">
        <v>3</v>
      </c>
      <c r="F192" s="47">
        <v>400</v>
      </c>
      <c r="G192" s="48">
        <f t="shared" si="5"/>
        <v>1200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6.5" customHeight="1" x14ac:dyDescent="0.25">
      <c r="A193" s="31">
        <v>45104</v>
      </c>
      <c r="B193" s="31">
        <f t="shared" si="4"/>
        <v>45104</v>
      </c>
      <c r="C193" s="35" t="s">
        <v>1445</v>
      </c>
      <c r="D193" s="35" t="s">
        <v>1537</v>
      </c>
      <c r="E193" s="35">
        <v>3</v>
      </c>
      <c r="F193" s="47">
        <v>400</v>
      </c>
      <c r="G193" s="48">
        <f t="shared" si="5"/>
        <v>1200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6.5" customHeight="1" x14ac:dyDescent="0.25">
      <c r="A194" s="31">
        <v>45104</v>
      </c>
      <c r="B194" s="31">
        <f t="shared" si="4"/>
        <v>45104</v>
      </c>
      <c r="C194" s="35" t="s">
        <v>1446</v>
      </c>
      <c r="D194" s="35" t="s">
        <v>1538</v>
      </c>
      <c r="E194" s="35">
        <v>9</v>
      </c>
      <c r="F194" s="47">
        <v>18</v>
      </c>
      <c r="G194" s="48">
        <f t="shared" si="5"/>
        <v>162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6.5" customHeight="1" x14ac:dyDescent="0.25">
      <c r="A195" s="31">
        <v>45104</v>
      </c>
      <c r="B195" s="31">
        <f t="shared" si="4"/>
        <v>45104</v>
      </c>
      <c r="C195" s="35" t="s">
        <v>1447</v>
      </c>
      <c r="D195" s="35" t="s">
        <v>1539</v>
      </c>
      <c r="E195" s="35">
        <v>9</v>
      </c>
      <c r="F195" s="47">
        <v>18</v>
      </c>
      <c r="G195" s="48">
        <f t="shared" si="5"/>
        <v>162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6.5" customHeight="1" x14ac:dyDescent="0.25">
      <c r="A196" s="31">
        <v>45104</v>
      </c>
      <c r="B196" s="31">
        <f t="shared" si="4"/>
        <v>45104</v>
      </c>
      <c r="C196" s="35" t="s">
        <v>1448</v>
      </c>
      <c r="D196" s="35" t="s">
        <v>1540</v>
      </c>
      <c r="E196" s="35">
        <v>3</v>
      </c>
      <c r="F196" s="47">
        <v>3900</v>
      </c>
      <c r="G196" s="48">
        <f t="shared" si="5"/>
        <v>11700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6.5" customHeight="1" x14ac:dyDescent="0.25">
      <c r="A197" s="31">
        <v>45104</v>
      </c>
      <c r="B197" s="31">
        <f t="shared" si="4"/>
        <v>45104</v>
      </c>
      <c r="C197" s="35" t="s">
        <v>1449</v>
      </c>
      <c r="D197" s="35" t="s">
        <v>1541</v>
      </c>
      <c r="E197" s="35">
        <v>3</v>
      </c>
      <c r="F197" s="47">
        <v>4800</v>
      </c>
      <c r="G197" s="48">
        <f t="shared" si="5"/>
        <v>14400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6.5" customHeight="1" x14ac:dyDescent="0.25">
      <c r="A198" s="31">
        <v>45104</v>
      </c>
      <c r="B198" s="31">
        <f t="shared" si="4"/>
        <v>45104</v>
      </c>
      <c r="C198" s="35" t="s">
        <v>1450</v>
      </c>
      <c r="D198" s="35" t="s">
        <v>1542</v>
      </c>
      <c r="E198" s="35">
        <v>3</v>
      </c>
      <c r="F198" s="47">
        <v>1270</v>
      </c>
      <c r="G198" s="48">
        <f t="shared" si="5"/>
        <v>3810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6.5" customHeight="1" x14ac:dyDescent="0.25">
      <c r="A199" s="31">
        <v>45104</v>
      </c>
      <c r="B199" s="31">
        <f t="shared" si="4"/>
        <v>45104</v>
      </c>
      <c r="C199" s="35" t="s">
        <v>1451</v>
      </c>
      <c r="D199" s="35" t="s">
        <v>1543</v>
      </c>
      <c r="E199" s="35">
        <v>38</v>
      </c>
      <c r="F199" s="47">
        <v>94</v>
      </c>
      <c r="G199" s="48">
        <f t="shared" si="5"/>
        <v>3572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6.5" customHeight="1" x14ac:dyDescent="0.25">
      <c r="A200" s="31">
        <v>45104</v>
      </c>
      <c r="B200" s="31">
        <f t="shared" si="4"/>
        <v>45104</v>
      </c>
      <c r="C200" s="35" t="s">
        <v>1452</v>
      </c>
      <c r="D200" s="35" t="s">
        <v>1544</v>
      </c>
      <c r="E200" s="35">
        <v>2</v>
      </c>
      <c r="F200" s="47">
        <v>920</v>
      </c>
      <c r="G200" s="48">
        <f t="shared" si="5"/>
        <v>1840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6.5" customHeight="1" x14ac:dyDescent="0.25">
      <c r="A201" s="31">
        <v>45104</v>
      </c>
      <c r="B201" s="31">
        <f t="shared" ref="B201:B264" si="6">+A201</f>
        <v>45104</v>
      </c>
      <c r="C201" s="35" t="s">
        <v>1453</v>
      </c>
      <c r="D201" s="35" t="s">
        <v>1545</v>
      </c>
      <c r="E201" s="35">
        <v>1</v>
      </c>
      <c r="F201" s="47">
        <v>110</v>
      </c>
      <c r="G201" s="48">
        <f t="shared" ref="G201:G264" si="7">+E201*F201</f>
        <v>110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6.5" customHeight="1" x14ac:dyDescent="0.25">
      <c r="A202" s="31">
        <v>45104</v>
      </c>
      <c r="B202" s="31">
        <f t="shared" si="6"/>
        <v>45104</v>
      </c>
      <c r="C202" s="35" t="s">
        <v>1454</v>
      </c>
      <c r="D202" s="35" t="s">
        <v>1546</v>
      </c>
      <c r="E202" s="35">
        <v>15</v>
      </c>
      <c r="F202" s="47">
        <v>250</v>
      </c>
      <c r="G202" s="48">
        <f t="shared" si="7"/>
        <v>3750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6.5" customHeight="1" x14ac:dyDescent="0.25">
      <c r="A203" s="31">
        <v>45104</v>
      </c>
      <c r="B203" s="31">
        <f t="shared" si="6"/>
        <v>45104</v>
      </c>
      <c r="C203" s="35" t="s">
        <v>1455</v>
      </c>
      <c r="D203" s="35" t="s">
        <v>1547</v>
      </c>
      <c r="E203" s="35">
        <v>3</v>
      </c>
      <c r="F203" s="47">
        <v>1300</v>
      </c>
      <c r="G203" s="48">
        <f t="shared" si="7"/>
        <v>3900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6.5" customHeight="1" x14ac:dyDescent="0.25">
      <c r="A204" s="31">
        <v>45104</v>
      </c>
      <c r="B204" s="31">
        <f t="shared" si="6"/>
        <v>45104</v>
      </c>
      <c r="C204" s="35" t="s">
        <v>1456</v>
      </c>
      <c r="D204" s="35" t="s">
        <v>1548</v>
      </c>
      <c r="E204" s="35">
        <v>12</v>
      </c>
      <c r="F204" s="47">
        <v>2205</v>
      </c>
      <c r="G204" s="48">
        <f t="shared" si="7"/>
        <v>26460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37.5" customHeight="1" x14ac:dyDescent="0.25">
      <c r="A205" s="31">
        <v>45104</v>
      </c>
      <c r="B205" s="31">
        <f t="shared" si="6"/>
        <v>45104</v>
      </c>
      <c r="C205" s="35" t="s">
        <v>1457</v>
      </c>
      <c r="D205" s="35" t="s">
        <v>2039</v>
      </c>
      <c r="E205" s="35">
        <v>30</v>
      </c>
      <c r="F205" s="47">
        <v>137.5</v>
      </c>
      <c r="G205" s="48">
        <f t="shared" si="7"/>
        <v>4125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6.5" customHeight="1" x14ac:dyDescent="0.25">
      <c r="A206" s="31">
        <v>45104</v>
      </c>
      <c r="B206" s="31">
        <f t="shared" si="6"/>
        <v>45104</v>
      </c>
      <c r="C206" s="35" t="s">
        <v>1458</v>
      </c>
      <c r="D206" s="35" t="s">
        <v>1549</v>
      </c>
      <c r="E206" s="35">
        <v>42</v>
      </c>
      <c r="F206" s="47">
        <v>5</v>
      </c>
      <c r="G206" s="48">
        <f t="shared" si="7"/>
        <v>210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6.5" customHeight="1" x14ac:dyDescent="0.25">
      <c r="A207" s="31">
        <v>45104</v>
      </c>
      <c r="B207" s="31">
        <f t="shared" si="6"/>
        <v>45104</v>
      </c>
      <c r="C207" s="35" t="s">
        <v>1459</v>
      </c>
      <c r="D207" s="35" t="s">
        <v>1550</v>
      </c>
      <c r="E207" s="35">
        <v>3</v>
      </c>
      <c r="F207" s="47">
        <v>100</v>
      </c>
      <c r="G207" s="48">
        <f t="shared" si="7"/>
        <v>300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16.5" customHeight="1" x14ac:dyDescent="0.25">
      <c r="A208" s="31">
        <v>45104</v>
      </c>
      <c r="B208" s="31">
        <f t="shared" si="6"/>
        <v>45104</v>
      </c>
      <c r="C208" s="35" t="s">
        <v>1460</v>
      </c>
      <c r="D208" s="35" t="s">
        <v>1551</v>
      </c>
      <c r="E208" s="35">
        <v>9</v>
      </c>
      <c r="F208" s="47">
        <v>300</v>
      </c>
      <c r="G208" s="48">
        <f t="shared" si="7"/>
        <v>2700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16.5" customHeight="1" x14ac:dyDescent="0.25">
      <c r="A209" s="31">
        <v>45104</v>
      </c>
      <c r="B209" s="31">
        <f t="shared" si="6"/>
        <v>45104</v>
      </c>
      <c r="C209" s="35" t="s">
        <v>1461</v>
      </c>
      <c r="D209" s="35" t="s">
        <v>1552</v>
      </c>
      <c r="E209" s="35">
        <v>1</v>
      </c>
      <c r="F209" s="47">
        <v>200</v>
      </c>
      <c r="G209" s="48">
        <f t="shared" si="7"/>
        <v>200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16.5" customHeight="1" x14ac:dyDescent="0.25">
      <c r="A210" s="31">
        <v>45104</v>
      </c>
      <c r="B210" s="31">
        <f t="shared" si="6"/>
        <v>45104</v>
      </c>
      <c r="C210" s="35" t="s">
        <v>1462</v>
      </c>
      <c r="D210" s="35" t="s">
        <v>1553</v>
      </c>
      <c r="E210" s="35">
        <v>18</v>
      </c>
      <c r="F210" s="47">
        <v>150</v>
      </c>
      <c r="G210" s="48">
        <f t="shared" si="7"/>
        <v>2700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16.5" customHeight="1" x14ac:dyDescent="0.25">
      <c r="A211" s="31">
        <v>45104</v>
      </c>
      <c r="B211" s="31">
        <f t="shared" si="6"/>
        <v>45104</v>
      </c>
      <c r="C211" s="35" t="s">
        <v>1463</v>
      </c>
      <c r="D211" s="35" t="s">
        <v>2040</v>
      </c>
      <c r="E211" s="35">
        <v>3</v>
      </c>
      <c r="F211" s="47">
        <v>1907.48</v>
      </c>
      <c r="G211" s="48">
        <f t="shared" si="7"/>
        <v>5722.4400000000005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6.5" customHeight="1" x14ac:dyDescent="0.25">
      <c r="A212" s="31">
        <v>45104</v>
      </c>
      <c r="B212" s="31">
        <f t="shared" si="6"/>
        <v>45104</v>
      </c>
      <c r="C212" s="35" t="s">
        <v>1464</v>
      </c>
      <c r="D212" s="35" t="s">
        <v>1554</v>
      </c>
      <c r="E212" s="35">
        <v>63</v>
      </c>
      <c r="F212" s="47">
        <v>180</v>
      </c>
      <c r="G212" s="48">
        <f t="shared" si="7"/>
        <v>11340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16.5" customHeight="1" x14ac:dyDescent="0.25">
      <c r="A213" s="31">
        <v>45104</v>
      </c>
      <c r="B213" s="31">
        <f t="shared" si="6"/>
        <v>45104</v>
      </c>
      <c r="C213" s="35" t="s">
        <v>1465</v>
      </c>
      <c r="D213" s="35" t="s">
        <v>1555</v>
      </c>
      <c r="E213" s="35">
        <v>7</v>
      </c>
      <c r="F213" s="47">
        <v>190</v>
      </c>
      <c r="G213" s="48">
        <f t="shared" si="7"/>
        <v>1330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6.5" customHeight="1" x14ac:dyDescent="0.25">
      <c r="A214" s="31">
        <v>45104</v>
      </c>
      <c r="B214" s="31">
        <f t="shared" si="6"/>
        <v>45104</v>
      </c>
      <c r="C214" s="35" t="s">
        <v>1466</v>
      </c>
      <c r="D214" s="35" t="s">
        <v>1556</v>
      </c>
      <c r="E214" s="35">
        <v>10</v>
      </c>
      <c r="F214" s="47">
        <v>150</v>
      </c>
      <c r="G214" s="48">
        <f t="shared" si="7"/>
        <v>1500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6.5" customHeight="1" x14ac:dyDescent="0.25">
      <c r="A215" s="31">
        <v>45104</v>
      </c>
      <c r="B215" s="31">
        <f t="shared" si="6"/>
        <v>45104</v>
      </c>
      <c r="C215" s="35" t="s">
        <v>1467</v>
      </c>
      <c r="D215" s="35" t="s">
        <v>1557</v>
      </c>
      <c r="E215" s="35">
        <v>3</v>
      </c>
      <c r="F215" s="47">
        <v>1900</v>
      </c>
      <c r="G215" s="48">
        <f t="shared" si="7"/>
        <v>5700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6.5" customHeight="1" x14ac:dyDescent="0.25">
      <c r="A216" s="31">
        <v>45104</v>
      </c>
      <c r="B216" s="31">
        <f t="shared" si="6"/>
        <v>45104</v>
      </c>
      <c r="C216" s="35" t="s">
        <v>1468</v>
      </c>
      <c r="D216" s="35" t="s">
        <v>1558</v>
      </c>
      <c r="E216" s="35">
        <v>1</v>
      </c>
      <c r="F216" s="47">
        <v>620</v>
      </c>
      <c r="G216" s="48">
        <f t="shared" si="7"/>
        <v>620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6.5" customHeight="1" x14ac:dyDescent="0.25">
      <c r="A217" s="31">
        <v>45104</v>
      </c>
      <c r="B217" s="31">
        <f t="shared" si="6"/>
        <v>45104</v>
      </c>
      <c r="C217" s="35" t="s">
        <v>1469</v>
      </c>
      <c r="D217" s="35" t="s">
        <v>1559</v>
      </c>
      <c r="E217" s="35">
        <v>5</v>
      </c>
      <c r="F217" s="47">
        <v>1800</v>
      </c>
      <c r="G217" s="48">
        <f t="shared" si="7"/>
        <v>9000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6.5" customHeight="1" x14ac:dyDescent="0.25">
      <c r="A218" s="31">
        <v>45104</v>
      </c>
      <c r="B218" s="31">
        <f t="shared" si="6"/>
        <v>45104</v>
      </c>
      <c r="C218" s="35" t="s">
        <v>1470</v>
      </c>
      <c r="D218" s="35" t="s">
        <v>1560</v>
      </c>
      <c r="E218" s="35">
        <v>9</v>
      </c>
      <c r="F218" s="47">
        <v>130</v>
      </c>
      <c r="G218" s="48">
        <f t="shared" si="7"/>
        <v>1170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6.5" customHeight="1" x14ac:dyDescent="0.25">
      <c r="A219" s="31">
        <v>45104</v>
      </c>
      <c r="B219" s="31">
        <f t="shared" si="6"/>
        <v>45104</v>
      </c>
      <c r="C219" s="35" t="s">
        <v>1471</v>
      </c>
      <c r="D219" s="35" t="s">
        <v>1561</v>
      </c>
      <c r="E219" s="35">
        <v>8</v>
      </c>
      <c r="F219" s="47">
        <v>130</v>
      </c>
      <c r="G219" s="48">
        <f t="shared" si="7"/>
        <v>1040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16.5" customHeight="1" x14ac:dyDescent="0.25">
      <c r="A220" s="31">
        <v>45104</v>
      </c>
      <c r="B220" s="31">
        <f t="shared" si="6"/>
        <v>45104</v>
      </c>
      <c r="C220" s="35" t="s">
        <v>1472</v>
      </c>
      <c r="D220" s="35" t="s">
        <v>1562</v>
      </c>
      <c r="E220" s="35">
        <v>2</v>
      </c>
      <c r="F220" s="47">
        <v>130</v>
      </c>
      <c r="G220" s="48">
        <f t="shared" si="7"/>
        <v>260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16.5" customHeight="1" x14ac:dyDescent="0.25">
      <c r="A221" s="31">
        <v>45104</v>
      </c>
      <c r="B221" s="31">
        <f t="shared" si="6"/>
        <v>45104</v>
      </c>
      <c r="C221" s="35" t="s">
        <v>1473</v>
      </c>
      <c r="D221" s="35" t="s">
        <v>1563</v>
      </c>
      <c r="E221" s="35">
        <v>2</v>
      </c>
      <c r="F221" s="47">
        <v>435</v>
      </c>
      <c r="G221" s="48">
        <f t="shared" si="7"/>
        <v>870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16.5" customHeight="1" x14ac:dyDescent="0.25">
      <c r="A222" s="31">
        <v>45104</v>
      </c>
      <c r="B222" s="31">
        <f t="shared" si="6"/>
        <v>45104</v>
      </c>
      <c r="C222" s="35" t="s">
        <v>1474</v>
      </c>
      <c r="D222" s="35" t="s">
        <v>1564</v>
      </c>
      <c r="E222" s="35">
        <v>2</v>
      </c>
      <c r="F222" s="47">
        <v>1900</v>
      </c>
      <c r="G222" s="48">
        <f t="shared" si="7"/>
        <v>3800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ht="16.5" customHeight="1" x14ac:dyDescent="0.25">
      <c r="A223" s="31">
        <v>45104</v>
      </c>
      <c r="B223" s="31">
        <f t="shared" si="6"/>
        <v>45104</v>
      </c>
      <c r="C223" s="35" t="s">
        <v>1475</v>
      </c>
      <c r="D223" s="35" t="s">
        <v>1565</v>
      </c>
      <c r="E223" s="35">
        <v>8</v>
      </c>
      <c r="F223" s="47">
        <v>1400</v>
      </c>
      <c r="G223" s="48">
        <f t="shared" si="7"/>
        <v>11200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16.5" customHeight="1" x14ac:dyDescent="0.25">
      <c r="A224" s="31">
        <v>45104</v>
      </c>
      <c r="B224" s="31">
        <f t="shared" si="6"/>
        <v>45104</v>
      </c>
      <c r="C224" s="35" t="s">
        <v>1476</v>
      </c>
      <c r="D224" s="35" t="s">
        <v>1566</v>
      </c>
      <c r="E224" s="35">
        <v>58</v>
      </c>
      <c r="F224" s="47">
        <v>500</v>
      </c>
      <c r="G224" s="48">
        <f t="shared" si="7"/>
        <v>29000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16.5" customHeight="1" x14ac:dyDescent="0.25">
      <c r="A225" s="31">
        <v>45104</v>
      </c>
      <c r="B225" s="31">
        <f t="shared" si="6"/>
        <v>45104</v>
      </c>
      <c r="C225" s="35" t="s">
        <v>1477</v>
      </c>
      <c r="D225" s="35" t="s">
        <v>1567</v>
      </c>
      <c r="E225" s="35">
        <v>25</v>
      </c>
      <c r="F225" s="47">
        <v>9</v>
      </c>
      <c r="G225" s="48">
        <f t="shared" si="7"/>
        <v>225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16.5" customHeight="1" x14ac:dyDescent="0.25">
      <c r="A226" s="31">
        <v>45104</v>
      </c>
      <c r="B226" s="31">
        <f t="shared" si="6"/>
        <v>45104</v>
      </c>
      <c r="C226" s="35" t="s">
        <v>1478</v>
      </c>
      <c r="D226" s="35" t="s">
        <v>1928</v>
      </c>
      <c r="E226" s="35">
        <v>2</v>
      </c>
      <c r="F226" s="47">
        <v>365</v>
      </c>
      <c r="G226" s="48">
        <f t="shared" si="7"/>
        <v>730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16.5" customHeight="1" x14ac:dyDescent="0.25">
      <c r="A227" s="31">
        <v>45104</v>
      </c>
      <c r="B227" s="31">
        <f t="shared" si="6"/>
        <v>45104</v>
      </c>
      <c r="C227" s="35" t="s">
        <v>1479</v>
      </c>
      <c r="D227" s="35" t="s">
        <v>1568</v>
      </c>
      <c r="E227" s="35">
        <v>3</v>
      </c>
      <c r="F227" s="47">
        <v>15</v>
      </c>
      <c r="G227" s="48">
        <f t="shared" si="7"/>
        <v>45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16.5" customHeight="1" x14ac:dyDescent="0.25">
      <c r="A228" s="31">
        <v>45104</v>
      </c>
      <c r="B228" s="31">
        <f t="shared" si="6"/>
        <v>45104</v>
      </c>
      <c r="C228" s="35" t="s">
        <v>1480</v>
      </c>
      <c r="D228" s="35" t="s">
        <v>1569</v>
      </c>
      <c r="E228" s="35">
        <v>9</v>
      </c>
      <c r="F228" s="47">
        <v>1183</v>
      </c>
      <c r="G228" s="48">
        <f t="shared" si="7"/>
        <v>10647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16.5" customHeight="1" x14ac:dyDescent="0.25">
      <c r="A229" s="31">
        <v>45104</v>
      </c>
      <c r="B229" s="31">
        <f t="shared" si="6"/>
        <v>45104</v>
      </c>
      <c r="C229" s="35" t="s">
        <v>1481</v>
      </c>
      <c r="D229" s="35" t="s">
        <v>1570</v>
      </c>
      <c r="E229" s="35">
        <v>1</v>
      </c>
      <c r="F229" s="47">
        <v>2000</v>
      </c>
      <c r="G229" s="48">
        <f t="shared" si="7"/>
        <v>2000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ht="16.5" customHeight="1" x14ac:dyDescent="0.25">
      <c r="A230" s="31">
        <v>45104</v>
      </c>
      <c r="B230" s="31">
        <f t="shared" si="6"/>
        <v>45104</v>
      </c>
      <c r="C230" s="35" t="s">
        <v>1482</v>
      </c>
      <c r="D230" s="35" t="s">
        <v>1571</v>
      </c>
      <c r="E230" s="35">
        <v>1</v>
      </c>
      <c r="F230" s="47">
        <v>142</v>
      </c>
      <c r="G230" s="48">
        <f t="shared" si="7"/>
        <v>142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ht="16.5" customHeight="1" x14ac:dyDescent="0.25">
      <c r="A231" s="31">
        <v>45104</v>
      </c>
      <c r="B231" s="31">
        <f t="shared" si="6"/>
        <v>45104</v>
      </c>
      <c r="C231" s="35" t="s">
        <v>1483</v>
      </c>
      <c r="D231" s="35" t="s">
        <v>1572</v>
      </c>
      <c r="E231" s="35">
        <v>6</v>
      </c>
      <c r="F231" s="47">
        <v>140</v>
      </c>
      <c r="G231" s="48">
        <f t="shared" si="7"/>
        <v>840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16.5" customHeight="1" x14ac:dyDescent="0.25">
      <c r="A232" s="31">
        <v>45104</v>
      </c>
      <c r="B232" s="31">
        <f t="shared" si="6"/>
        <v>45104</v>
      </c>
      <c r="C232" s="35" t="s">
        <v>2330</v>
      </c>
      <c r="D232" s="35" t="s">
        <v>2331</v>
      </c>
      <c r="E232" s="35">
        <v>23</v>
      </c>
      <c r="F232" s="47">
        <v>290</v>
      </c>
      <c r="G232" s="48">
        <f t="shared" si="7"/>
        <v>6670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ht="16.5" customHeight="1" x14ac:dyDescent="0.25">
      <c r="A233" s="31">
        <v>45104</v>
      </c>
      <c r="B233" s="31">
        <f t="shared" si="6"/>
        <v>45104</v>
      </c>
      <c r="C233" s="35" t="s">
        <v>1875</v>
      </c>
      <c r="D233" s="35" t="s">
        <v>1876</v>
      </c>
      <c r="E233" s="35">
        <v>4</v>
      </c>
      <c r="F233" s="47">
        <v>228</v>
      </c>
      <c r="G233" s="48">
        <f t="shared" si="7"/>
        <v>912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16.5" customHeight="1" x14ac:dyDescent="0.25">
      <c r="A234" s="31">
        <v>45104</v>
      </c>
      <c r="B234" s="31">
        <f t="shared" si="6"/>
        <v>45104</v>
      </c>
      <c r="C234" s="35" t="s">
        <v>1484</v>
      </c>
      <c r="D234" s="35" t="s">
        <v>2041</v>
      </c>
      <c r="E234" s="35">
        <v>30</v>
      </c>
      <c r="F234" s="47">
        <v>191.25</v>
      </c>
      <c r="G234" s="48">
        <f t="shared" si="7"/>
        <v>5737.5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16.5" customHeight="1" x14ac:dyDescent="0.25">
      <c r="A235" s="31">
        <v>45104</v>
      </c>
      <c r="B235" s="31">
        <f t="shared" si="6"/>
        <v>45104</v>
      </c>
      <c r="C235" s="35" t="s">
        <v>1485</v>
      </c>
      <c r="D235" s="35" t="s">
        <v>1573</v>
      </c>
      <c r="E235" s="35">
        <v>30</v>
      </c>
      <c r="F235" s="47">
        <v>250</v>
      </c>
      <c r="G235" s="48">
        <f t="shared" si="7"/>
        <v>7500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t="16.5" customHeight="1" x14ac:dyDescent="0.25">
      <c r="A236" s="31">
        <v>45104</v>
      </c>
      <c r="B236" s="31">
        <f t="shared" si="6"/>
        <v>45104</v>
      </c>
      <c r="C236" s="35" t="s">
        <v>2015</v>
      </c>
      <c r="D236" s="35" t="s">
        <v>2042</v>
      </c>
      <c r="E236" s="35">
        <v>2</v>
      </c>
      <c r="F236" s="47">
        <v>600</v>
      </c>
      <c r="G236" s="48">
        <f t="shared" si="7"/>
        <v>1200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16.5" customHeight="1" x14ac:dyDescent="0.25">
      <c r="A237" s="31">
        <v>45104</v>
      </c>
      <c r="B237" s="31">
        <f t="shared" si="6"/>
        <v>45104</v>
      </c>
      <c r="C237" s="35" t="s">
        <v>2016</v>
      </c>
      <c r="D237" s="35" t="s">
        <v>2043</v>
      </c>
      <c r="E237" s="35">
        <v>1</v>
      </c>
      <c r="F237" s="47">
        <v>17810.63</v>
      </c>
      <c r="G237" s="48">
        <f t="shared" si="7"/>
        <v>17810.63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16.5" customHeight="1" x14ac:dyDescent="0.25">
      <c r="A238" s="31">
        <v>45104</v>
      </c>
      <c r="B238" s="31">
        <f t="shared" si="6"/>
        <v>45104</v>
      </c>
      <c r="C238" s="35" t="s">
        <v>1486</v>
      </c>
      <c r="D238" s="35" t="s">
        <v>1574</v>
      </c>
      <c r="E238" s="35">
        <v>18</v>
      </c>
      <c r="F238" s="47">
        <v>35.380000000000003</v>
      </c>
      <c r="G238" s="48">
        <f t="shared" si="7"/>
        <v>636.84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16.5" customHeight="1" x14ac:dyDescent="0.25">
      <c r="A239" s="31">
        <v>45104</v>
      </c>
      <c r="B239" s="31">
        <f t="shared" si="6"/>
        <v>45104</v>
      </c>
      <c r="C239" s="35" t="s">
        <v>1487</v>
      </c>
      <c r="D239" s="35" t="s">
        <v>1575</v>
      </c>
      <c r="E239" s="35">
        <v>1</v>
      </c>
      <c r="F239" s="47">
        <v>855.38</v>
      </c>
      <c r="G239" s="48">
        <f t="shared" si="7"/>
        <v>855.38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ht="16.5" customHeight="1" x14ac:dyDescent="0.25">
      <c r="A240" s="31">
        <v>45104</v>
      </c>
      <c r="B240" s="31">
        <f t="shared" si="6"/>
        <v>45104</v>
      </c>
      <c r="C240" s="35" t="s">
        <v>2017</v>
      </c>
      <c r="D240" s="35" t="s">
        <v>2044</v>
      </c>
      <c r="E240" s="35">
        <v>4</v>
      </c>
      <c r="F240" s="47">
        <v>958.46</v>
      </c>
      <c r="G240" s="48">
        <f t="shared" si="7"/>
        <v>3833.84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ht="16.5" customHeight="1" x14ac:dyDescent="0.25">
      <c r="A241" s="31">
        <v>45104</v>
      </c>
      <c r="B241" s="31">
        <f t="shared" si="6"/>
        <v>45104</v>
      </c>
      <c r="C241" s="35" t="s">
        <v>1488</v>
      </c>
      <c r="D241" s="35" t="s">
        <v>1576</v>
      </c>
      <c r="E241" s="35">
        <v>3</v>
      </c>
      <c r="F241" s="47">
        <v>4930.8500000000004</v>
      </c>
      <c r="G241" s="48">
        <f t="shared" si="7"/>
        <v>14792.550000000001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16.5" customHeight="1" x14ac:dyDescent="0.25">
      <c r="A242" s="31">
        <v>45104</v>
      </c>
      <c r="B242" s="31">
        <f t="shared" si="6"/>
        <v>45104</v>
      </c>
      <c r="C242" s="35" t="s">
        <v>1489</v>
      </c>
      <c r="D242" s="35" t="s">
        <v>1577</v>
      </c>
      <c r="E242" s="35">
        <v>1</v>
      </c>
      <c r="F242" s="47">
        <v>8826.44</v>
      </c>
      <c r="G242" s="48">
        <f t="shared" si="7"/>
        <v>8826.44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ht="16.5" customHeight="1" x14ac:dyDescent="0.25">
      <c r="A243" s="31">
        <v>45104</v>
      </c>
      <c r="B243" s="31">
        <f t="shared" si="6"/>
        <v>45104</v>
      </c>
      <c r="C243" s="35" t="s">
        <v>1490</v>
      </c>
      <c r="D243" s="35" t="s">
        <v>1578</v>
      </c>
      <c r="E243" s="35">
        <v>3</v>
      </c>
      <c r="F243" s="47">
        <v>2625</v>
      </c>
      <c r="G243" s="48">
        <f t="shared" si="7"/>
        <v>7875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ht="16.5" customHeight="1" x14ac:dyDescent="0.25">
      <c r="A244" s="31">
        <v>45104</v>
      </c>
      <c r="B244" s="31">
        <f t="shared" si="6"/>
        <v>45104</v>
      </c>
      <c r="C244" s="35" t="s">
        <v>1491</v>
      </c>
      <c r="D244" s="35" t="s">
        <v>1579</v>
      </c>
      <c r="E244" s="35">
        <v>1</v>
      </c>
      <c r="F244" s="47">
        <v>1350</v>
      </c>
      <c r="G244" s="48">
        <f t="shared" si="7"/>
        <v>1350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16.5" customHeight="1" x14ac:dyDescent="0.25">
      <c r="A245" s="31">
        <v>45104</v>
      </c>
      <c r="B245" s="31">
        <f t="shared" si="6"/>
        <v>45104</v>
      </c>
      <c r="C245" s="35" t="s">
        <v>1492</v>
      </c>
      <c r="D245" s="35" t="s">
        <v>1580</v>
      </c>
      <c r="E245" s="35">
        <v>4</v>
      </c>
      <c r="F245" s="47">
        <v>1435.47</v>
      </c>
      <c r="G245" s="48">
        <f t="shared" si="7"/>
        <v>5741.88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ht="16.5" customHeight="1" x14ac:dyDescent="0.25">
      <c r="A246" s="31">
        <v>45104</v>
      </c>
      <c r="B246" s="31">
        <f t="shared" si="6"/>
        <v>45104</v>
      </c>
      <c r="C246" s="35" t="s">
        <v>1493</v>
      </c>
      <c r="D246" s="35" t="s">
        <v>2332</v>
      </c>
      <c r="E246" s="35">
        <v>9</v>
      </c>
      <c r="F246" s="47">
        <v>1065.1400000000001</v>
      </c>
      <c r="G246" s="48">
        <f t="shared" si="7"/>
        <v>9586.26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16.5" customHeight="1" x14ac:dyDescent="0.25">
      <c r="A247" s="31">
        <v>45104</v>
      </c>
      <c r="B247" s="31">
        <f t="shared" si="6"/>
        <v>45104</v>
      </c>
      <c r="C247" s="35" t="s">
        <v>1494</v>
      </c>
      <c r="D247" s="35" t="s">
        <v>1581</v>
      </c>
      <c r="E247" s="35">
        <v>1</v>
      </c>
      <c r="F247" s="47">
        <v>10900</v>
      </c>
      <c r="G247" s="48">
        <f t="shared" si="7"/>
        <v>10900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ht="16.5" customHeight="1" x14ac:dyDescent="0.25">
      <c r="A248" s="31">
        <v>45104</v>
      </c>
      <c r="B248" s="31">
        <f t="shared" si="6"/>
        <v>45104</v>
      </c>
      <c r="C248" s="35" t="s">
        <v>1495</v>
      </c>
      <c r="D248" s="35" t="s">
        <v>1929</v>
      </c>
      <c r="E248" s="35">
        <v>1</v>
      </c>
      <c r="F248" s="47">
        <v>10000</v>
      </c>
      <c r="G248" s="48">
        <f t="shared" si="7"/>
        <v>10000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ht="16.5" customHeight="1" x14ac:dyDescent="0.25">
      <c r="A249" s="31">
        <v>45111</v>
      </c>
      <c r="B249" s="31">
        <f t="shared" si="6"/>
        <v>45111</v>
      </c>
      <c r="C249" s="35" t="s">
        <v>1496</v>
      </c>
      <c r="D249" s="35" t="s">
        <v>1582</v>
      </c>
      <c r="E249" s="35">
        <v>10</v>
      </c>
      <c r="F249" s="47">
        <v>3200</v>
      </c>
      <c r="G249" s="48">
        <f t="shared" si="7"/>
        <v>32000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ht="16.5" customHeight="1" x14ac:dyDescent="0.25">
      <c r="A250" s="31">
        <v>45111</v>
      </c>
      <c r="B250" s="31">
        <f t="shared" si="6"/>
        <v>45111</v>
      </c>
      <c r="C250" s="35" t="s">
        <v>1930</v>
      </c>
      <c r="D250" s="35" t="s">
        <v>1931</v>
      </c>
      <c r="E250" s="35">
        <v>12</v>
      </c>
      <c r="F250" s="47">
        <v>2450</v>
      </c>
      <c r="G250" s="48">
        <f t="shared" si="7"/>
        <v>29400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16.5" customHeight="1" x14ac:dyDescent="0.25">
      <c r="A251" s="31">
        <v>45111</v>
      </c>
      <c r="B251" s="31">
        <f t="shared" si="6"/>
        <v>45111</v>
      </c>
      <c r="C251" s="35" t="s">
        <v>1932</v>
      </c>
      <c r="D251" s="35" t="s">
        <v>1933</v>
      </c>
      <c r="E251" s="35">
        <v>1</v>
      </c>
      <c r="F251" s="47">
        <v>1641</v>
      </c>
      <c r="G251" s="48">
        <f t="shared" si="7"/>
        <v>1641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ht="16.5" customHeight="1" x14ac:dyDescent="0.25">
      <c r="A252" s="31">
        <v>45111</v>
      </c>
      <c r="B252" s="31">
        <f t="shared" si="6"/>
        <v>45111</v>
      </c>
      <c r="C252" s="35" t="s">
        <v>1934</v>
      </c>
      <c r="D252" s="35" t="s">
        <v>1935</v>
      </c>
      <c r="E252" s="35">
        <v>12</v>
      </c>
      <c r="F252" s="47">
        <v>1520</v>
      </c>
      <c r="G252" s="48">
        <f t="shared" si="7"/>
        <v>18240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ht="16.5" customHeight="1" x14ac:dyDescent="0.25">
      <c r="A253" s="31">
        <v>45111</v>
      </c>
      <c r="B253" s="31">
        <f t="shared" si="6"/>
        <v>45111</v>
      </c>
      <c r="C253" s="35" t="s">
        <v>1936</v>
      </c>
      <c r="D253" s="35" t="s">
        <v>1937</v>
      </c>
      <c r="E253" s="35">
        <v>6</v>
      </c>
      <c r="F253" s="47">
        <v>192</v>
      </c>
      <c r="G253" s="48">
        <f t="shared" si="7"/>
        <v>1152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ht="16.5" customHeight="1" x14ac:dyDescent="0.25">
      <c r="A254" s="31">
        <v>45120</v>
      </c>
      <c r="B254" s="31">
        <f t="shared" si="6"/>
        <v>45120</v>
      </c>
      <c r="C254" s="35" t="s">
        <v>2018</v>
      </c>
      <c r="D254" s="35" t="s">
        <v>2045</v>
      </c>
      <c r="E254" s="35">
        <v>20</v>
      </c>
      <c r="F254" s="47">
        <v>102.35</v>
      </c>
      <c r="G254" s="48">
        <f t="shared" si="7"/>
        <v>2047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ht="16.5" customHeight="1" x14ac:dyDescent="0.25">
      <c r="A255" s="31">
        <v>45580</v>
      </c>
      <c r="B255" s="31">
        <f t="shared" si="6"/>
        <v>45580</v>
      </c>
      <c r="C255" s="35" t="s">
        <v>2019</v>
      </c>
      <c r="D255" s="35" t="s">
        <v>2046</v>
      </c>
      <c r="E255" s="35">
        <v>12</v>
      </c>
      <c r="F255" s="47">
        <v>58.79</v>
      </c>
      <c r="G255" s="48">
        <f t="shared" si="7"/>
        <v>705.48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1:36" ht="28.5" customHeight="1" x14ac:dyDescent="0.25">
      <c r="A256" s="31">
        <v>45625</v>
      </c>
      <c r="B256" s="31">
        <f t="shared" si="6"/>
        <v>45625</v>
      </c>
      <c r="C256" s="35" t="s">
        <v>2020</v>
      </c>
      <c r="D256" s="35" t="s">
        <v>2333</v>
      </c>
      <c r="E256" s="35">
        <v>38</v>
      </c>
      <c r="F256" s="47">
        <v>78</v>
      </c>
      <c r="G256" s="48">
        <f t="shared" si="7"/>
        <v>2964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1:36" ht="27.75" customHeight="1" x14ac:dyDescent="0.25">
      <c r="A257" s="31">
        <v>45628</v>
      </c>
      <c r="B257" s="31">
        <f t="shared" si="6"/>
        <v>45628</v>
      </c>
      <c r="C257" s="35" t="s">
        <v>2021</v>
      </c>
      <c r="D257" s="35" t="s">
        <v>2334</v>
      </c>
      <c r="E257" s="35">
        <v>28</v>
      </c>
      <c r="F257" s="47">
        <v>100</v>
      </c>
      <c r="G257" s="48">
        <f t="shared" si="7"/>
        <v>2800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39.75" customHeight="1" x14ac:dyDescent="0.25">
      <c r="A258" s="31">
        <v>45628</v>
      </c>
      <c r="B258" s="31">
        <f t="shared" si="6"/>
        <v>45628</v>
      </c>
      <c r="C258" s="35" t="s">
        <v>2022</v>
      </c>
      <c r="D258" s="35" t="s">
        <v>2047</v>
      </c>
      <c r="E258" s="35">
        <v>42</v>
      </c>
      <c r="F258" s="47">
        <v>103</v>
      </c>
      <c r="G258" s="48">
        <f t="shared" si="7"/>
        <v>4326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ht="16.5" customHeight="1" x14ac:dyDescent="0.25">
      <c r="A259" s="31">
        <v>45628</v>
      </c>
      <c r="B259" s="31">
        <f t="shared" si="6"/>
        <v>45628</v>
      </c>
      <c r="C259" s="35" t="s">
        <v>2023</v>
      </c>
      <c r="D259" s="35" t="s">
        <v>2048</v>
      </c>
      <c r="E259" s="35">
        <v>12</v>
      </c>
      <c r="F259" s="47">
        <v>125</v>
      </c>
      <c r="G259" s="48">
        <f t="shared" si="7"/>
        <v>1500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ht="16.5" customHeight="1" x14ac:dyDescent="0.25">
      <c r="A260" s="31">
        <v>45635</v>
      </c>
      <c r="B260" s="31">
        <f t="shared" si="6"/>
        <v>45635</v>
      </c>
      <c r="C260" s="35" t="s">
        <v>2024</v>
      </c>
      <c r="D260" s="35" t="s">
        <v>2049</v>
      </c>
      <c r="E260" s="35">
        <v>15</v>
      </c>
      <c r="F260" s="47">
        <v>165</v>
      </c>
      <c r="G260" s="48">
        <f t="shared" si="7"/>
        <v>2475</v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ht="16.5" customHeight="1" x14ac:dyDescent="0.25">
      <c r="A261" s="31">
        <v>45111</v>
      </c>
      <c r="B261" s="31">
        <f t="shared" si="6"/>
        <v>45111</v>
      </c>
      <c r="C261" s="35" t="s">
        <v>2025</v>
      </c>
      <c r="D261" s="35" t="s">
        <v>2050</v>
      </c>
      <c r="E261" s="35">
        <v>3</v>
      </c>
      <c r="F261" s="47">
        <v>3942.23</v>
      </c>
      <c r="G261" s="48">
        <f t="shared" si="7"/>
        <v>11826.69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1:36" ht="16.5" customHeight="1" x14ac:dyDescent="0.25">
      <c r="A262" s="31">
        <v>45104</v>
      </c>
      <c r="B262" s="31">
        <f t="shared" si="6"/>
        <v>45104</v>
      </c>
      <c r="C262" s="35" t="s">
        <v>2026</v>
      </c>
      <c r="D262" s="35" t="s">
        <v>2051</v>
      </c>
      <c r="E262" s="35">
        <v>2</v>
      </c>
      <c r="F262" s="47">
        <v>590</v>
      </c>
      <c r="G262" s="48">
        <f t="shared" si="7"/>
        <v>1180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1:36" ht="16.5" customHeight="1" x14ac:dyDescent="0.25">
      <c r="A263" s="31">
        <v>45104</v>
      </c>
      <c r="B263" s="31">
        <f t="shared" si="6"/>
        <v>45104</v>
      </c>
      <c r="C263" s="35" t="s">
        <v>2027</v>
      </c>
      <c r="D263" s="35" t="s">
        <v>2052</v>
      </c>
      <c r="E263" s="35">
        <v>3</v>
      </c>
      <c r="F263" s="47">
        <v>1243.75</v>
      </c>
      <c r="G263" s="48">
        <f t="shared" si="7"/>
        <v>3731.25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16.5" customHeight="1" x14ac:dyDescent="0.25">
      <c r="A264" s="31">
        <v>45104</v>
      </c>
      <c r="B264" s="31">
        <f t="shared" si="6"/>
        <v>45104</v>
      </c>
      <c r="C264" s="35" t="s">
        <v>2028</v>
      </c>
      <c r="D264" s="35" t="s">
        <v>2053</v>
      </c>
      <c r="E264" s="35">
        <v>4</v>
      </c>
      <c r="F264" s="47">
        <v>262.5</v>
      </c>
      <c r="G264" s="48">
        <f t="shared" si="7"/>
        <v>1050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16.5" customHeight="1" x14ac:dyDescent="0.25">
      <c r="A265" s="31">
        <v>45104</v>
      </c>
      <c r="B265" s="31">
        <f t="shared" ref="B265:B318" si="8">+A265</f>
        <v>45104</v>
      </c>
      <c r="C265" s="35" t="s">
        <v>2029</v>
      </c>
      <c r="D265" s="35" t="s">
        <v>2335</v>
      </c>
      <c r="E265" s="35">
        <v>27</v>
      </c>
      <c r="F265" s="47">
        <v>65</v>
      </c>
      <c r="G265" s="48">
        <f t="shared" ref="G265:G318" si="9">+E265*F265</f>
        <v>1755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ht="16.5" customHeight="1" x14ac:dyDescent="0.25">
      <c r="A266" s="31">
        <v>45104</v>
      </c>
      <c r="B266" s="31">
        <f t="shared" si="8"/>
        <v>45104</v>
      </c>
      <c r="C266" s="35" t="s">
        <v>2085</v>
      </c>
      <c r="D266" s="35" t="s">
        <v>2092</v>
      </c>
      <c r="E266" s="35">
        <v>3</v>
      </c>
      <c r="F266" s="47">
        <v>3964</v>
      </c>
      <c r="G266" s="48">
        <f t="shared" si="9"/>
        <v>11892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1:36" ht="16.5" customHeight="1" x14ac:dyDescent="0.25">
      <c r="A267" s="31">
        <v>45104</v>
      </c>
      <c r="B267" s="31">
        <f t="shared" si="8"/>
        <v>45104</v>
      </c>
      <c r="C267" s="35" t="s">
        <v>2086</v>
      </c>
      <c r="D267" s="35" t="s">
        <v>2093</v>
      </c>
      <c r="E267" s="35">
        <v>12</v>
      </c>
      <c r="F267" s="47">
        <v>138</v>
      </c>
      <c r="G267" s="48">
        <f t="shared" si="9"/>
        <v>1656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16.5" customHeight="1" x14ac:dyDescent="0.25">
      <c r="A268" s="31">
        <v>45104</v>
      </c>
      <c r="B268" s="31">
        <f t="shared" si="8"/>
        <v>45104</v>
      </c>
      <c r="C268" s="35" t="s">
        <v>2087</v>
      </c>
      <c r="D268" s="35" t="s">
        <v>2094</v>
      </c>
      <c r="E268" s="35">
        <v>12</v>
      </c>
      <c r="F268" s="47">
        <v>70</v>
      </c>
      <c r="G268" s="48">
        <f t="shared" si="9"/>
        <v>840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16.5" customHeight="1" x14ac:dyDescent="0.25">
      <c r="A269" s="31">
        <v>45104</v>
      </c>
      <c r="B269" s="31">
        <f t="shared" si="8"/>
        <v>45104</v>
      </c>
      <c r="C269" s="35" t="s">
        <v>2088</v>
      </c>
      <c r="D269" s="35" t="s">
        <v>2095</v>
      </c>
      <c r="E269" s="35">
        <v>12</v>
      </c>
      <c r="F269" s="47">
        <v>75</v>
      </c>
      <c r="G269" s="48">
        <f t="shared" si="9"/>
        <v>900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ht="16.5" customHeight="1" x14ac:dyDescent="0.25">
      <c r="A270" s="31">
        <v>45104</v>
      </c>
      <c r="B270" s="31">
        <f t="shared" si="8"/>
        <v>45104</v>
      </c>
      <c r="C270" s="35" t="s">
        <v>2089</v>
      </c>
      <c r="D270" s="35" t="s">
        <v>2096</v>
      </c>
      <c r="E270" s="35">
        <v>2</v>
      </c>
      <c r="F270" s="47">
        <v>902</v>
      </c>
      <c r="G270" s="48">
        <f t="shared" si="9"/>
        <v>1804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36" ht="16.5" customHeight="1" x14ac:dyDescent="0.25">
      <c r="A271" s="31">
        <v>45104</v>
      </c>
      <c r="B271" s="31">
        <f t="shared" si="8"/>
        <v>45104</v>
      </c>
      <c r="C271" s="35" t="s">
        <v>2090</v>
      </c>
      <c r="D271" s="35" t="s">
        <v>2097</v>
      </c>
      <c r="E271" s="35">
        <v>14</v>
      </c>
      <c r="F271" s="47">
        <v>3261</v>
      </c>
      <c r="G271" s="48">
        <f t="shared" si="9"/>
        <v>45654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1:36" ht="29.25" customHeight="1" x14ac:dyDescent="0.25">
      <c r="A272" s="31">
        <v>45104</v>
      </c>
      <c r="B272" s="31">
        <f t="shared" si="8"/>
        <v>45104</v>
      </c>
      <c r="C272" s="35" t="s">
        <v>2126</v>
      </c>
      <c r="D272" s="35" t="s">
        <v>2127</v>
      </c>
      <c r="E272" s="35">
        <v>20</v>
      </c>
      <c r="F272" s="47">
        <v>2626.44</v>
      </c>
      <c r="G272" s="48">
        <f t="shared" si="9"/>
        <v>52528.800000000003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16.5" customHeight="1" x14ac:dyDescent="0.25">
      <c r="A273" s="31">
        <v>45104</v>
      </c>
      <c r="B273" s="31">
        <f t="shared" si="8"/>
        <v>45104</v>
      </c>
      <c r="C273" s="35" t="s">
        <v>2128</v>
      </c>
      <c r="D273" s="35" t="s">
        <v>2129</v>
      </c>
      <c r="E273" s="35">
        <v>17</v>
      </c>
      <c r="F273" s="47">
        <v>502.12</v>
      </c>
      <c r="G273" s="48">
        <f t="shared" si="9"/>
        <v>8536.0400000000009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t="16.5" customHeight="1" x14ac:dyDescent="0.25">
      <c r="A274" s="31">
        <v>45104</v>
      </c>
      <c r="B274" s="31">
        <f t="shared" si="8"/>
        <v>45104</v>
      </c>
      <c r="C274" s="35" t="s">
        <v>2130</v>
      </c>
      <c r="D274" s="35" t="s">
        <v>2131</v>
      </c>
      <c r="E274" s="35">
        <v>1</v>
      </c>
      <c r="F274" s="47">
        <v>8262.7099999999991</v>
      </c>
      <c r="G274" s="48">
        <f t="shared" si="9"/>
        <v>8262.7099999999991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1:36" ht="16.5" customHeight="1" x14ac:dyDescent="0.25">
      <c r="A275" s="31">
        <v>45104</v>
      </c>
      <c r="B275" s="31">
        <f t="shared" si="8"/>
        <v>45104</v>
      </c>
      <c r="C275" s="35" t="s">
        <v>2132</v>
      </c>
      <c r="D275" s="35" t="s">
        <v>2133</v>
      </c>
      <c r="E275" s="35">
        <v>1</v>
      </c>
      <c r="F275" s="47">
        <v>19830.509999999998</v>
      </c>
      <c r="G275" s="48">
        <f t="shared" si="9"/>
        <v>19830.509999999998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1:36" ht="16.5" customHeight="1" x14ac:dyDescent="0.25">
      <c r="A276" s="31">
        <v>45104</v>
      </c>
      <c r="B276" s="31">
        <f t="shared" si="8"/>
        <v>45104</v>
      </c>
      <c r="C276" s="35" t="s">
        <v>2134</v>
      </c>
      <c r="D276" s="35" t="s">
        <v>2135</v>
      </c>
      <c r="E276" s="35">
        <v>1</v>
      </c>
      <c r="F276" s="47">
        <v>22881.360000000001</v>
      </c>
      <c r="G276" s="48">
        <f t="shared" si="9"/>
        <v>22881.360000000001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16.5" customHeight="1" x14ac:dyDescent="0.25">
      <c r="A277" s="31">
        <v>45104</v>
      </c>
      <c r="B277" s="31">
        <f t="shared" si="8"/>
        <v>45104</v>
      </c>
      <c r="C277" s="35" t="s">
        <v>2136</v>
      </c>
      <c r="D277" s="35" t="s">
        <v>2137</v>
      </c>
      <c r="E277" s="35">
        <v>1</v>
      </c>
      <c r="F277" s="47">
        <v>10100</v>
      </c>
      <c r="G277" s="48">
        <f t="shared" si="9"/>
        <v>10100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16.5" customHeight="1" x14ac:dyDescent="0.25">
      <c r="A278" s="31">
        <v>45104</v>
      </c>
      <c r="B278" s="31">
        <f t="shared" si="8"/>
        <v>45104</v>
      </c>
      <c r="C278" s="35" t="s">
        <v>2138</v>
      </c>
      <c r="D278" s="35" t="s">
        <v>2336</v>
      </c>
      <c r="E278" s="35">
        <v>7</v>
      </c>
      <c r="F278" s="47">
        <v>10100</v>
      </c>
      <c r="G278" s="48">
        <f t="shared" si="9"/>
        <v>70700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1:36" ht="16.5" customHeight="1" x14ac:dyDescent="0.25">
      <c r="A279" s="31">
        <v>45104</v>
      </c>
      <c r="B279" s="31">
        <f t="shared" ref="B279:B299" si="10">+A279</f>
        <v>45104</v>
      </c>
      <c r="C279" s="35" t="s">
        <v>2139</v>
      </c>
      <c r="D279" s="35" t="s">
        <v>2140</v>
      </c>
      <c r="E279" s="35">
        <v>3</v>
      </c>
      <c r="F279" s="47">
        <v>317.8</v>
      </c>
      <c r="G279" s="48">
        <f t="shared" ref="G279:G299" si="11">+E279*F279</f>
        <v>953.40000000000009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16.5" customHeight="1" x14ac:dyDescent="0.25">
      <c r="A280" s="31">
        <v>45104</v>
      </c>
      <c r="B280" s="31">
        <f t="shared" si="10"/>
        <v>45104</v>
      </c>
      <c r="C280" s="35" t="s">
        <v>2141</v>
      </c>
      <c r="D280" s="35" t="s">
        <v>2142</v>
      </c>
      <c r="E280" s="35">
        <v>4</v>
      </c>
      <c r="F280" s="47">
        <v>63.56</v>
      </c>
      <c r="G280" s="48">
        <f t="shared" si="11"/>
        <v>254.24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16.5" customHeight="1" x14ac:dyDescent="0.25">
      <c r="A281" s="31">
        <v>45104</v>
      </c>
      <c r="B281" s="31">
        <f t="shared" si="10"/>
        <v>45104</v>
      </c>
      <c r="C281" s="35" t="s">
        <v>2143</v>
      </c>
      <c r="D281" s="35" t="s">
        <v>2144</v>
      </c>
      <c r="E281" s="35">
        <v>3</v>
      </c>
      <c r="F281" s="47">
        <v>266.95</v>
      </c>
      <c r="G281" s="48">
        <f t="shared" si="11"/>
        <v>800.84999999999991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16.5" customHeight="1" x14ac:dyDescent="0.25">
      <c r="A282" s="31">
        <v>45104</v>
      </c>
      <c r="B282" s="31">
        <f t="shared" si="10"/>
        <v>45104</v>
      </c>
      <c r="C282" s="35" t="s">
        <v>2145</v>
      </c>
      <c r="D282" s="35" t="s">
        <v>2146</v>
      </c>
      <c r="E282" s="35">
        <v>2</v>
      </c>
      <c r="F282" s="47">
        <v>305.08</v>
      </c>
      <c r="G282" s="48">
        <f t="shared" si="11"/>
        <v>610.16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ht="16.5" customHeight="1" x14ac:dyDescent="0.25">
      <c r="A283" s="31">
        <v>45104</v>
      </c>
      <c r="B283" s="31">
        <f t="shared" si="10"/>
        <v>45104</v>
      </c>
      <c r="C283" s="35" t="s">
        <v>2147</v>
      </c>
      <c r="D283" s="35" t="s">
        <v>2148</v>
      </c>
      <c r="E283" s="35">
        <v>12</v>
      </c>
      <c r="F283" s="47">
        <v>523.73</v>
      </c>
      <c r="G283" s="48">
        <f t="shared" si="11"/>
        <v>6284.76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16.5" customHeight="1" x14ac:dyDescent="0.25">
      <c r="A284" s="31">
        <v>45104</v>
      </c>
      <c r="B284" s="31">
        <f t="shared" si="10"/>
        <v>45104</v>
      </c>
      <c r="C284" s="35" t="s">
        <v>2149</v>
      </c>
      <c r="D284" s="35" t="s">
        <v>2150</v>
      </c>
      <c r="E284" s="35">
        <v>4</v>
      </c>
      <c r="F284" s="47">
        <v>291.92</v>
      </c>
      <c r="G284" s="48">
        <f t="shared" si="11"/>
        <v>1167.68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16.5" customHeight="1" x14ac:dyDescent="0.25">
      <c r="A285" s="31">
        <v>45104</v>
      </c>
      <c r="B285" s="31">
        <f t="shared" si="10"/>
        <v>45104</v>
      </c>
      <c r="C285" s="35" t="s">
        <v>2337</v>
      </c>
      <c r="D285" s="35" t="s">
        <v>2338</v>
      </c>
      <c r="E285" s="35">
        <v>49</v>
      </c>
      <c r="F285" s="47">
        <v>305.62</v>
      </c>
      <c r="G285" s="48">
        <f t="shared" si="11"/>
        <v>14975.380000000001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1:36" ht="16.5" customHeight="1" x14ac:dyDescent="0.25">
      <c r="A286" s="31">
        <v>45104</v>
      </c>
      <c r="B286" s="31">
        <f t="shared" si="10"/>
        <v>45104</v>
      </c>
      <c r="C286" s="35" t="s">
        <v>2339</v>
      </c>
      <c r="D286" s="35" t="s">
        <v>2340</v>
      </c>
      <c r="E286" s="35">
        <v>2</v>
      </c>
      <c r="F286" s="47">
        <v>100</v>
      </c>
      <c r="G286" s="48">
        <f t="shared" si="11"/>
        <v>200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1:36" ht="33" customHeight="1" x14ac:dyDescent="0.25">
      <c r="A287" s="31">
        <v>45104</v>
      </c>
      <c r="B287" s="31">
        <f t="shared" si="10"/>
        <v>45104</v>
      </c>
      <c r="C287" s="35" t="s">
        <v>2341</v>
      </c>
      <c r="D287" s="35" t="s">
        <v>2342</v>
      </c>
      <c r="E287" s="35">
        <v>17</v>
      </c>
      <c r="F287" s="47">
        <v>130</v>
      </c>
      <c r="G287" s="48">
        <f t="shared" si="11"/>
        <v>2210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1:36" ht="16.5" customHeight="1" x14ac:dyDescent="0.25">
      <c r="A288" s="31">
        <v>45104</v>
      </c>
      <c r="B288" s="31">
        <f t="shared" si="10"/>
        <v>45104</v>
      </c>
      <c r="C288" s="35" t="s">
        <v>2343</v>
      </c>
      <c r="D288" s="35" t="s">
        <v>2344</v>
      </c>
      <c r="E288" s="35">
        <v>5</v>
      </c>
      <c r="F288" s="47">
        <v>500</v>
      </c>
      <c r="G288" s="48">
        <f t="shared" si="11"/>
        <v>2500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16.5" customHeight="1" x14ac:dyDescent="0.25">
      <c r="A289" s="31">
        <v>45104</v>
      </c>
      <c r="B289" s="31">
        <f t="shared" si="10"/>
        <v>45104</v>
      </c>
      <c r="C289" s="35" t="s">
        <v>2345</v>
      </c>
      <c r="D289" s="35" t="s">
        <v>2346</v>
      </c>
      <c r="E289" s="35">
        <v>2</v>
      </c>
      <c r="F289" s="47">
        <v>2000</v>
      </c>
      <c r="G289" s="48">
        <f t="shared" si="11"/>
        <v>4000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t="16.5" customHeight="1" x14ac:dyDescent="0.25">
      <c r="A290" s="31">
        <v>45104</v>
      </c>
      <c r="B290" s="31">
        <f t="shared" si="10"/>
        <v>45104</v>
      </c>
      <c r="C290" s="35" t="s">
        <v>2347</v>
      </c>
      <c r="D290" s="35" t="s">
        <v>2348</v>
      </c>
      <c r="E290" s="35">
        <v>60</v>
      </c>
      <c r="F290" s="47">
        <v>40</v>
      </c>
      <c r="G290" s="48">
        <f t="shared" si="11"/>
        <v>2400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33" customHeight="1" x14ac:dyDescent="0.25">
      <c r="A291" s="31">
        <v>45104</v>
      </c>
      <c r="B291" s="31">
        <f t="shared" si="10"/>
        <v>45104</v>
      </c>
      <c r="C291" s="35" t="s">
        <v>2349</v>
      </c>
      <c r="D291" s="35" t="s">
        <v>2350</v>
      </c>
      <c r="E291" s="35">
        <v>198</v>
      </c>
      <c r="F291" s="47">
        <v>40</v>
      </c>
      <c r="G291" s="48">
        <f t="shared" si="11"/>
        <v>7920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16.5" customHeight="1" x14ac:dyDescent="0.25">
      <c r="A292" s="31">
        <v>45104</v>
      </c>
      <c r="B292" s="31">
        <f t="shared" si="10"/>
        <v>45104</v>
      </c>
      <c r="C292" s="35" t="s">
        <v>2351</v>
      </c>
      <c r="D292" s="35" t="s">
        <v>2352</v>
      </c>
      <c r="E292" s="35">
        <v>56</v>
      </c>
      <c r="F292" s="47">
        <v>840</v>
      </c>
      <c r="G292" s="48">
        <f t="shared" si="11"/>
        <v>47040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1:36" ht="16.5" customHeight="1" x14ac:dyDescent="0.25">
      <c r="A293" s="31">
        <v>45104</v>
      </c>
      <c r="B293" s="31">
        <f t="shared" si="10"/>
        <v>45104</v>
      </c>
      <c r="C293" s="35" t="s">
        <v>2353</v>
      </c>
      <c r="D293" s="35" t="s">
        <v>2354</v>
      </c>
      <c r="E293" s="35">
        <v>160</v>
      </c>
      <c r="F293" s="47">
        <v>220</v>
      </c>
      <c r="G293" s="48">
        <f t="shared" si="11"/>
        <v>35200</v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33" customHeight="1" x14ac:dyDescent="0.25">
      <c r="A294" s="31">
        <v>45104</v>
      </c>
      <c r="B294" s="31">
        <f t="shared" si="10"/>
        <v>45104</v>
      </c>
      <c r="C294" s="35" t="s">
        <v>2355</v>
      </c>
      <c r="D294" s="35" t="s">
        <v>2356</v>
      </c>
      <c r="E294" s="35">
        <v>5</v>
      </c>
      <c r="F294" s="47">
        <v>903</v>
      </c>
      <c r="G294" s="48">
        <f t="shared" si="11"/>
        <v>4515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16.5" customHeight="1" x14ac:dyDescent="0.25">
      <c r="A295" s="31">
        <v>45104</v>
      </c>
      <c r="B295" s="31">
        <f t="shared" si="10"/>
        <v>45104</v>
      </c>
      <c r="C295" s="35" t="s">
        <v>2357</v>
      </c>
      <c r="D295" s="35" t="s">
        <v>2358</v>
      </c>
      <c r="E295" s="35">
        <v>10</v>
      </c>
      <c r="F295" s="47">
        <v>618</v>
      </c>
      <c r="G295" s="48">
        <f t="shared" si="11"/>
        <v>6180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36" customHeight="1" x14ac:dyDescent="0.25">
      <c r="A296" s="31">
        <v>45104</v>
      </c>
      <c r="B296" s="31">
        <f t="shared" si="10"/>
        <v>45104</v>
      </c>
      <c r="C296" s="35" t="s">
        <v>2359</v>
      </c>
      <c r="D296" s="35" t="s">
        <v>2360</v>
      </c>
      <c r="E296" s="35">
        <v>20</v>
      </c>
      <c r="F296" s="47">
        <v>114</v>
      </c>
      <c r="G296" s="48">
        <f t="shared" si="11"/>
        <v>2280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16.5" customHeight="1" x14ac:dyDescent="0.25">
      <c r="A297" s="31">
        <v>45104</v>
      </c>
      <c r="B297" s="31">
        <f t="shared" si="10"/>
        <v>45104</v>
      </c>
      <c r="C297" s="35" t="s">
        <v>2361</v>
      </c>
      <c r="D297" s="35" t="s">
        <v>2362</v>
      </c>
      <c r="E297" s="35">
        <v>8</v>
      </c>
      <c r="F297" s="47">
        <v>115</v>
      </c>
      <c r="G297" s="48">
        <f t="shared" si="11"/>
        <v>920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16.5" customHeight="1" x14ac:dyDescent="0.25">
      <c r="A298" s="31">
        <v>45104</v>
      </c>
      <c r="B298" s="31">
        <f t="shared" si="10"/>
        <v>45104</v>
      </c>
      <c r="C298" s="35" t="s">
        <v>2363</v>
      </c>
      <c r="D298" s="35" t="s">
        <v>2364</v>
      </c>
      <c r="E298" s="35">
        <v>8</v>
      </c>
      <c r="F298" s="47">
        <v>178</v>
      </c>
      <c r="G298" s="48">
        <f t="shared" si="11"/>
        <v>1424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ht="16.5" customHeight="1" x14ac:dyDescent="0.25">
      <c r="A299" s="31">
        <v>45104</v>
      </c>
      <c r="B299" s="31">
        <f t="shared" si="10"/>
        <v>45104</v>
      </c>
      <c r="C299" s="35" t="s">
        <v>2365</v>
      </c>
      <c r="D299" s="35" t="s">
        <v>2366</v>
      </c>
      <c r="E299" s="35">
        <v>8</v>
      </c>
      <c r="F299" s="47">
        <v>123</v>
      </c>
      <c r="G299" s="48">
        <f t="shared" si="11"/>
        <v>984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16.5" customHeight="1" x14ac:dyDescent="0.25">
      <c r="A300" s="31">
        <v>45104</v>
      </c>
      <c r="B300" s="31">
        <f t="shared" si="8"/>
        <v>45104</v>
      </c>
      <c r="C300" s="35" t="s">
        <v>2367</v>
      </c>
      <c r="D300" s="35" t="s">
        <v>2368</v>
      </c>
      <c r="E300" s="35">
        <v>20</v>
      </c>
      <c r="F300" s="47">
        <v>117</v>
      </c>
      <c r="G300" s="48">
        <f t="shared" si="9"/>
        <v>2340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16.5" customHeight="1" x14ac:dyDescent="0.25">
      <c r="A301" s="31">
        <v>45104</v>
      </c>
      <c r="B301" s="31">
        <f t="shared" si="8"/>
        <v>45104</v>
      </c>
      <c r="C301" s="35" t="s">
        <v>2369</v>
      </c>
      <c r="D301" s="35" t="s">
        <v>2370</v>
      </c>
      <c r="E301" s="35">
        <v>20</v>
      </c>
      <c r="F301" s="47">
        <v>126</v>
      </c>
      <c r="G301" s="48">
        <f t="shared" si="9"/>
        <v>2520</v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16.5" customHeight="1" x14ac:dyDescent="0.25">
      <c r="A302" s="31">
        <v>45104</v>
      </c>
      <c r="B302" s="31">
        <f t="shared" si="8"/>
        <v>45104</v>
      </c>
      <c r="C302" s="35" t="s">
        <v>2371</v>
      </c>
      <c r="D302" s="35" t="s">
        <v>2372</v>
      </c>
      <c r="E302" s="35">
        <v>100</v>
      </c>
      <c r="F302" s="47">
        <v>184</v>
      </c>
      <c r="G302" s="48">
        <f t="shared" si="9"/>
        <v>18400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ht="16.5" customHeight="1" x14ac:dyDescent="0.25">
      <c r="A303" s="31">
        <v>45104</v>
      </c>
      <c r="B303" s="31">
        <f t="shared" si="8"/>
        <v>45104</v>
      </c>
      <c r="C303" s="35" t="s">
        <v>2373</v>
      </c>
      <c r="D303" s="35" t="s">
        <v>2374</v>
      </c>
      <c r="E303" s="35">
        <v>35</v>
      </c>
      <c r="F303" s="47">
        <v>165</v>
      </c>
      <c r="G303" s="48">
        <f t="shared" si="9"/>
        <v>5775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16.5" customHeight="1" x14ac:dyDescent="0.25">
      <c r="A304" s="31">
        <v>45104</v>
      </c>
      <c r="B304" s="31">
        <f t="shared" si="8"/>
        <v>45104</v>
      </c>
      <c r="C304" s="35" t="s">
        <v>2375</v>
      </c>
      <c r="D304" s="35" t="s">
        <v>2376</v>
      </c>
      <c r="E304" s="35">
        <v>35</v>
      </c>
      <c r="F304" s="47">
        <v>249</v>
      </c>
      <c r="G304" s="48">
        <f t="shared" si="9"/>
        <v>8715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1:36" ht="16.5" customHeight="1" x14ac:dyDescent="0.25">
      <c r="A305" s="31">
        <v>45644</v>
      </c>
      <c r="B305" s="31">
        <f t="shared" si="8"/>
        <v>45644</v>
      </c>
      <c r="C305" s="35" t="s">
        <v>2377</v>
      </c>
      <c r="D305" s="35" t="s">
        <v>2378</v>
      </c>
      <c r="E305" s="35">
        <v>38</v>
      </c>
      <c r="F305" s="47">
        <v>526</v>
      </c>
      <c r="G305" s="48">
        <f t="shared" si="9"/>
        <v>19988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1:36" ht="16.5" customHeight="1" x14ac:dyDescent="0.25">
      <c r="A306" s="31">
        <v>45644</v>
      </c>
      <c r="B306" s="31">
        <f t="shared" si="8"/>
        <v>45644</v>
      </c>
      <c r="C306" s="35" t="s">
        <v>2379</v>
      </c>
      <c r="D306" s="35" t="s">
        <v>2380</v>
      </c>
      <c r="E306" s="35">
        <v>2</v>
      </c>
      <c r="F306" s="47">
        <v>500</v>
      </c>
      <c r="G306" s="48">
        <f t="shared" si="9"/>
        <v>1000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30" customHeight="1" x14ac:dyDescent="0.25">
      <c r="A307" s="31">
        <v>45404</v>
      </c>
      <c r="B307" s="31">
        <f t="shared" si="8"/>
        <v>45404</v>
      </c>
      <c r="C307" s="35" t="s">
        <v>2381</v>
      </c>
      <c r="D307" s="35" t="s">
        <v>2382</v>
      </c>
      <c r="E307" s="35">
        <v>13</v>
      </c>
      <c r="F307" s="47">
        <v>650</v>
      </c>
      <c r="G307" s="48">
        <f t="shared" si="9"/>
        <v>8450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1:36" ht="34.5" customHeight="1" x14ac:dyDescent="0.25">
      <c r="A308" s="31">
        <v>45120</v>
      </c>
      <c r="B308" s="31">
        <f t="shared" si="8"/>
        <v>45120</v>
      </c>
      <c r="C308" s="35" t="s">
        <v>2383</v>
      </c>
      <c r="D308" s="35" t="s">
        <v>2384</v>
      </c>
      <c r="E308" s="35">
        <v>3</v>
      </c>
      <c r="F308" s="47">
        <v>6600</v>
      </c>
      <c r="G308" s="48">
        <f t="shared" si="9"/>
        <v>19800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ht="37.5" customHeight="1" x14ac:dyDescent="0.25">
      <c r="A309" s="31">
        <v>45104</v>
      </c>
      <c r="B309" s="31">
        <f t="shared" si="8"/>
        <v>45104</v>
      </c>
      <c r="C309" s="35" t="s">
        <v>2385</v>
      </c>
      <c r="D309" s="35" t="s">
        <v>2386</v>
      </c>
      <c r="E309" s="35">
        <v>2</v>
      </c>
      <c r="F309" s="47">
        <v>2100</v>
      </c>
      <c r="G309" s="48">
        <f t="shared" si="9"/>
        <v>4200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ht="39.75" customHeight="1" x14ac:dyDescent="0.25">
      <c r="A310" s="31">
        <v>45120</v>
      </c>
      <c r="B310" s="31">
        <f t="shared" si="8"/>
        <v>45120</v>
      </c>
      <c r="C310" s="35" t="s">
        <v>2387</v>
      </c>
      <c r="D310" s="35" t="s">
        <v>2388</v>
      </c>
      <c r="E310" s="35">
        <v>36</v>
      </c>
      <c r="F310" s="47">
        <v>390</v>
      </c>
      <c r="G310" s="48">
        <f t="shared" si="9"/>
        <v>14040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1:36" ht="16.5" customHeight="1" x14ac:dyDescent="0.25">
      <c r="A311" s="31">
        <v>45135</v>
      </c>
      <c r="B311" s="31">
        <f t="shared" si="8"/>
        <v>45135</v>
      </c>
      <c r="C311" s="35" t="s">
        <v>2389</v>
      </c>
      <c r="D311" s="35" t="s">
        <v>2390</v>
      </c>
      <c r="E311" s="35">
        <v>6</v>
      </c>
      <c r="F311" s="47">
        <v>12950</v>
      </c>
      <c r="G311" s="48">
        <f t="shared" si="9"/>
        <v>77700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1:36" ht="16.5" customHeight="1" x14ac:dyDescent="0.25">
      <c r="A312" s="31">
        <v>45135</v>
      </c>
      <c r="B312" s="31">
        <f t="shared" si="8"/>
        <v>45135</v>
      </c>
      <c r="C312" s="35" t="s">
        <v>2391</v>
      </c>
      <c r="D312" s="35" t="s">
        <v>2392</v>
      </c>
      <c r="E312" s="35">
        <v>18</v>
      </c>
      <c r="F312" s="47">
        <v>12950</v>
      </c>
      <c r="G312" s="48">
        <f t="shared" si="9"/>
        <v>233100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1:36" ht="16.5" customHeight="1" x14ac:dyDescent="0.25">
      <c r="A313" s="31">
        <v>45135</v>
      </c>
      <c r="B313" s="31">
        <f t="shared" si="8"/>
        <v>45135</v>
      </c>
      <c r="C313" s="35" t="s">
        <v>2393</v>
      </c>
      <c r="D313" s="35" t="s">
        <v>2394</v>
      </c>
      <c r="E313" s="35">
        <v>8</v>
      </c>
      <c r="F313" s="47">
        <v>250</v>
      </c>
      <c r="G313" s="48">
        <f t="shared" si="9"/>
        <v>2000</v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ht="16.5" customHeight="1" x14ac:dyDescent="0.25">
      <c r="A314" s="31">
        <v>45135</v>
      </c>
      <c r="B314" s="31">
        <f t="shared" si="8"/>
        <v>45135</v>
      </c>
      <c r="C314" s="35" t="s">
        <v>2395</v>
      </c>
      <c r="D314" s="35" t="s">
        <v>2396</v>
      </c>
      <c r="E314" s="35">
        <v>3</v>
      </c>
      <c r="F314" s="47">
        <v>6300</v>
      </c>
      <c r="G314" s="48">
        <f t="shared" si="9"/>
        <v>18900</v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30" customHeight="1" x14ac:dyDescent="0.25">
      <c r="A315" s="31">
        <v>45135</v>
      </c>
      <c r="B315" s="31">
        <f t="shared" si="8"/>
        <v>45135</v>
      </c>
      <c r="C315" s="35" t="s">
        <v>2397</v>
      </c>
      <c r="D315" s="35" t="s">
        <v>2398</v>
      </c>
      <c r="E315" s="35">
        <v>20</v>
      </c>
      <c r="F315" s="47">
        <v>250</v>
      </c>
      <c r="G315" s="48">
        <f t="shared" si="9"/>
        <v>5000</v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1:36" ht="36.75" customHeight="1" x14ac:dyDescent="0.25">
      <c r="A316" s="31">
        <v>45135</v>
      </c>
      <c r="B316" s="31">
        <f t="shared" si="8"/>
        <v>45135</v>
      </c>
      <c r="C316" s="35" t="s">
        <v>2399</v>
      </c>
      <c r="D316" s="35" t="s">
        <v>2400</v>
      </c>
      <c r="E316" s="35">
        <v>25</v>
      </c>
      <c r="F316" s="47">
        <v>300</v>
      </c>
      <c r="G316" s="48">
        <f t="shared" si="9"/>
        <v>7500</v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ht="18" customHeight="1" x14ac:dyDescent="0.25">
      <c r="A317" s="31">
        <v>45104</v>
      </c>
      <c r="B317" s="31">
        <f t="shared" si="8"/>
        <v>45104</v>
      </c>
      <c r="C317" s="35" t="s">
        <v>2401</v>
      </c>
      <c r="D317" s="35" t="s">
        <v>2402</v>
      </c>
      <c r="E317" s="35">
        <v>50</v>
      </c>
      <c r="F317" s="47">
        <v>0.5</v>
      </c>
      <c r="G317" s="48">
        <f t="shared" si="9"/>
        <v>25</v>
      </c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ht="16.5" customHeight="1" x14ac:dyDescent="0.25">
      <c r="A318" s="31">
        <v>45762</v>
      </c>
      <c r="B318" s="31">
        <f t="shared" si="8"/>
        <v>45762</v>
      </c>
      <c r="C318" s="35" t="s">
        <v>2403</v>
      </c>
      <c r="D318" s="35" t="s">
        <v>2404</v>
      </c>
      <c r="E318" s="35">
        <v>20</v>
      </c>
      <c r="F318" s="47">
        <v>1570</v>
      </c>
      <c r="G318" s="48">
        <f t="shared" si="9"/>
        <v>31400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1:36" x14ac:dyDescent="0.25">
      <c r="A319" s="3"/>
      <c r="B319" s="4"/>
      <c r="C319" s="4"/>
      <c r="D319" s="15"/>
      <c r="E319" s="4"/>
      <c r="F319" s="49" t="s">
        <v>21</v>
      </c>
      <c r="G319" s="50">
        <f>SUM(G9:G318)</f>
        <v>2759233.5808000006</v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1:36" x14ac:dyDescent="0.25">
      <c r="A320" s="3"/>
      <c r="B320" s="4"/>
      <c r="C320" s="4"/>
      <c r="D320" s="8"/>
      <c r="E320" s="5"/>
      <c r="F320" s="51"/>
      <c r="G320" s="5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x14ac:dyDescent="0.25">
      <c r="A321" s="3"/>
      <c r="B321" s="4"/>
      <c r="C321" s="4"/>
      <c r="D321" s="8"/>
      <c r="E321" s="5"/>
      <c r="F321" s="51"/>
      <c r="G321" s="5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x14ac:dyDescent="0.25">
      <c r="A322" s="3"/>
      <c r="B322" s="4"/>
      <c r="C322" s="4"/>
      <c r="D322" s="8"/>
      <c r="E322" s="5"/>
      <c r="F322" s="51"/>
      <c r="G322" s="5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1:36" x14ac:dyDescent="0.25">
      <c r="A323" s="3"/>
      <c r="B323" s="3"/>
      <c r="C323" s="3"/>
      <c r="D323" s="7"/>
      <c r="E323" s="6"/>
      <c r="F323" s="52"/>
      <c r="G323" s="52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x14ac:dyDescent="0.25">
      <c r="A324" s="37"/>
      <c r="B324" s="6"/>
      <c r="C324" s="6"/>
      <c r="D324" s="7"/>
      <c r="E324" s="6"/>
      <c r="F324" s="52"/>
      <c r="G324" s="52"/>
      <c r="H324" s="11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ht="15" customHeight="1" x14ac:dyDescent="0.25">
      <c r="A325" s="6"/>
      <c r="B325" s="69"/>
      <c r="C325" s="69"/>
      <c r="D325" s="15"/>
      <c r="E325" s="70"/>
      <c r="F325" s="70"/>
      <c r="G325" s="70"/>
      <c r="H325" s="11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1:36" ht="19.5" customHeight="1" x14ac:dyDescent="0.25">
      <c r="A326" s="67" t="s">
        <v>2799</v>
      </c>
      <c r="B326" s="67"/>
      <c r="C326" s="67"/>
      <c r="D326" s="17"/>
      <c r="E326" s="67" t="s">
        <v>2177</v>
      </c>
      <c r="F326" s="67"/>
      <c r="G326" s="67"/>
      <c r="H326" s="11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1:36" x14ac:dyDescent="0.25">
      <c r="A327" s="6"/>
      <c r="B327" s="6"/>
      <c r="C327" s="6"/>
      <c r="D327" s="7"/>
      <c r="E327" s="6"/>
      <c r="F327" s="52"/>
      <c r="G327" s="52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1:36" x14ac:dyDescent="0.25">
      <c r="A328" s="9"/>
      <c r="B328" s="9"/>
      <c r="C328" s="9"/>
      <c r="D328" s="18"/>
      <c r="E328" s="9"/>
      <c r="F328" s="53"/>
      <c r="G328" s="53"/>
      <c r="H328" s="11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1:36" x14ac:dyDescent="0.25">
      <c r="A329" s="9"/>
      <c r="B329" s="9"/>
      <c r="C329" s="9"/>
      <c r="D329" s="18"/>
      <c r="E329" s="9"/>
      <c r="F329" s="53"/>
      <c r="G329" s="53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1:36" x14ac:dyDescent="0.25">
      <c r="A330" s="9"/>
      <c r="B330" s="9"/>
      <c r="C330" s="9"/>
      <c r="D330" s="18"/>
      <c r="E330" s="9"/>
      <c r="F330" s="53"/>
      <c r="G330" s="53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1:36" x14ac:dyDescent="0.25">
      <c r="A331" s="9"/>
      <c r="B331" s="9"/>
      <c r="C331" s="9"/>
      <c r="D331" s="18"/>
      <c r="E331" s="9"/>
      <c r="F331" s="53"/>
      <c r="G331" s="53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  <row r="332" spans="1:36" x14ac:dyDescent="0.25">
      <c r="A332" s="9"/>
      <c r="B332" s="9"/>
      <c r="C332" s="9"/>
      <c r="D332" s="18"/>
      <c r="E332" s="9"/>
      <c r="F332" s="53"/>
      <c r="G332" s="53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x14ac:dyDescent="0.25">
      <c r="A333" s="9"/>
      <c r="B333" s="9"/>
      <c r="C333" s="9"/>
      <c r="D333" s="18"/>
      <c r="E333" s="9"/>
      <c r="F333" s="53"/>
      <c r="G333" s="53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</row>
    <row r="334" spans="1:36" x14ac:dyDescent="0.25">
      <c r="A334" s="9"/>
      <c r="B334" s="9"/>
      <c r="C334" s="9"/>
      <c r="D334" s="18"/>
      <c r="E334" s="9"/>
      <c r="F334" s="53"/>
      <c r="G334" s="53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x14ac:dyDescent="0.25">
      <c r="A335" s="9"/>
      <c r="B335" s="9"/>
      <c r="C335" s="9"/>
      <c r="D335" s="18"/>
      <c r="E335" s="9"/>
      <c r="F335" s="53"/>
      <c r="G335" s="53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</row>
    <row r="336" spans="1:36" x14ac:dyDescent="0.25">
      <c r="A336" s="9"/>
      <c r="B336" s="9"/>
      <c r="C336" s="9"/>
      <c r="D336" s="18"/>
      <c r="E336" s="9"/>
      <c r="F336" s="53"/>
      <c r="G336" s="53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</row>
    <row r="337" spans="1:36" x14ac:dyDescent="0.25">
      <c r="A337" s="9"/>
      <c r="B337" s="9"/>
      <c r="C337" s="9"/>
      <c r="D337" s="18"/>
      <c r="E337" s="9"/>
      <c r="F337" s="53"/>
      <c r="G337" s="53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</row>
    <row r="338" spans="1:36" x14ac:dyDescent="0.25">
      <c r="A338" s="9"/>
      <c r="B338" s="9"/>
      <c r="C338" s="9"/>
      <c r="D338" s="18"/>
      <c r="E338" s="9"/>
      <c r="F338" s="53"/>
      <c r="G338" s="53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x14ac:dyDescent="0.25">
      <c r="A339" s="9"/>
      <c r="B339" s="9"/>
      <c r="C339" s="9"/>
      <c r="D339" s="18"/>
      <c r="E339" s="9"/>
      <c r="F339" s="53"/>
      <c r="G339" s="53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x14ac:dyDescent="0.25">
      <c r="A340" s="9"/>
      <c r="B340" s="9"/>
      <c r="C340" s="9"/>
      <c r="D340" s="18"/>
      <c r="E340" s="9"/>
      <c r="F340" s="53"/>
      <c r="G340" s="53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x14ac:dyDescent="0.25">
      <c r="A341" s="9"/>
      <c r="B341" s="9"/>
      <c r="C341" s="9"/>
      <c r="D341" s="18"/>
      <c r="E341" s="9"/>
      <c r="F341" s="53"/>
      <c r="G341" s="53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x14ac:dyDescent="0.25">
      <c r="A342" s="9"/>
      <c r="B342" s="9"/>
      <c r="C342" s="9"/>
      <c r="D342" s="18"/>
      <c r="E342" s="9"/>
      <c r="F342" s="53"/>
      <c r="G342" s="53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</row>
    <row r="343" spans="1:36" x14ac:dyDescent="0.25">
      <c r="A343" s="9"/>
      <c r="B343" s="9"/>
      <c r="C343" s="9"/>
      <c r="D343" s="18"/>
      <c r="E343" s="9"/>
      <c r="F343" s="53"/>
      <c r="G343" s="53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x14ac:dyDescent="0.25">
      <c r="A344" s="9"/>
      <c r="B344" s="9"/>
      <c r="C344" s="9"/>
      <c r="D344" s="18"/>
      <c r="E344" s="9"/>
      <c r="F344" s="53"/>
      <c r="G344" s="53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</row>
    <row r="345" spans="1:36" x14ac:dyDescent="0.25">
      <c r="A345" s="9"/>
      <c r="B345" s="9"/>
      <c r="C345" s="9"/>
      <c r="D345" s="18"/>
      <c r="E345" s="9"/>
      <c r="F345" s="53"/>
      <c r="G345" s="53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</row>
    <row r="346" spans="1:36" x14ac:dyDescent="0.25">
      <c r="A346" s="9"/>
      <c r="B346" s="9"/>
      <c r="C346" s="9"/>
      <c r="D346" s="18"/>
      <c r="E346" s="9"/>
      <c r="F346" s="53"/>
      <c r="G346" s="53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</row>
    <row r="347" spans="1:36" x14ac:dyDescent="0.25">
      <c r="A347" s="9"/>
      <c r="B347" s="9"/>
      <c r="C347" s="9"/>
      <c r="D347" s="18"/>
      <c r="E347" s="9"/>
      <c r="F347" s="53"/>
      <c r="G347" s="53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</row>
    <row r="348" spans="1:36" x14ac:dyDescent="0.25">
      <c r="A348" s="9"/>
      <c r="B348" s="9"/>
      <c r="C348" s="9"/>
      <c r="D348" s="18"/>
      <c r="E348" s="9"/>
      <c r="F348" s="53"/>
      <c r="G348" s="53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</row>
    <row r="349" spans="1:36" x14ac:dyDescent="0.25">
      <c r="A349" s="9"/>
      <c r="B349" s="9"/>
      <c r="C349" s="9"/>
      <c r="D349" s="18"/>
      <c r="E349" s="9"/>
      <c r="F349" s="53"/>
      <c r="G349" s="53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</row>
    <row r="350" spans="1:36" x14ac:dyDescent="0.25">
      <c r="A350" s="9"/>
      <c r="B350" s="9"/>
      <c r="C350" s="9"/>
      <c r="D350" s="18"/>
      <c r="E350" s="9"/>
      <c r="F350" s="53"/>
      <c r="G350" s="53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</row>
    <row r="351" spans="1:36" x14ac:dyDescent="0.25">
      <c r="A351" s="9"/>
      <c r="B351" s="9"/>
      <c r="C351" s="9"/>
      <c r="D351" s="18"/>
      <c r="E351" s="9"/>
      <c r="F351" s="53"/>
      <c r="G351" s="53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</row>
    <row r="352" spans="1:36" x14ac:dyDescent="0.25">
      <c r="A352" s="9"/>
      <c r="B352" s="9"/>
      <c r="C352" s="9"/>
      <c r="D352" s="18"/>
      <c r="E352" s="9"/>
      <c r="F352" s="53"/>
      <c r="G352" s="53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</row>
    <row r="353" spans="1:36" x14ac:dyDescent="0.25">
      <c r="A353" s="9"/>
      <c r="B353" s="9"/>
      <c r="C353" s="9"/>
      <c r="D353" s="18"/>
      <c r="E353" s="9"/>
      <c r="F353" s="53"/>
      <c r="G353" s="53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</row>
    <row r="354" spans="1:36" x14ac:dyDescent="0.25">
      <c r="A354" s="9"/>
      <c r="B354" s="9"/>
      <c r="C354" s="9"/>
      <c r="D354" s="18"/>
      <c r="E354" s="9"/>
      <c r="F354" s="53"/>
      <c r="G354" s="53"/>
      <c r="H354" s="9"/>
    </row>
    <row r="355" spans="1:36" x14ac:dyDescent="0.25">
      <c r="A355" s="9"/>
      <c r="B355" s="9"/>
      <c r="C355" s="9"/>
      <c r="D355" s="18"/>
      <c r="E355" s="9"/>
      <c r="F355" s="53"/>
      <c r="G355" s="53"/>
      <c r="H355" s="9"/>
    </row>
    <row r="356" spans="1:36" x14ac:dyDescent="0.25">
      <c r="A356" s="9"/>
      <c r="B356" s="9"/>
      <c r="C356" s="9"/>
      <c r="D356" s="18"/>
      <c r="E356" s="9"/>
      <c r="F356" s="53"/>
      <c r="G356" s="53"/>
      <c r="H356" s="9"/>
    </row>
    <row r="357" spans="1:36" x14ac:dyDescent="0.25">
      <c r="A357" s="9"/>
      <c r="B357" s="9"/>
      <c r="C357" s="9"/>
      <c r="D357" s="18"/>
      <c r="E357" s="9"/>
      <c r="F357" s="53"/>
      <c r="G357" s="53"/>
      <c r="H357" s="9"/>
    </row>
    <row r="358" spans="1:36" x14ac:dyDescent="0.25">
      <c r="A358" s="9"/>
      <c r="B358" s="9"/>
      <c r="C358" s="9"/>
      <c r="D358" s="18"/>
      <c r="E358" s="9"/>
      <c r="F358" s="53"/>
      <c r="G358" s="53"/>
      <c r="H358" s="9"/>
    </row>
    <row r="359" spans="1:36" x14ac:dyDescent="0.25">
      <c r="A359" s="9"/>
      <c r="B359" s="9"/>
      <c r="C359" s="9"/>
      <c r="D359" s="18"/>
      <c r="E359" s="9"/>
      <c r="F359" s="53"/>
      <c r="G359" s="53"/>
      <c r="H359" s="9"/>
    </row>
    <row r="360" spans="1:36" x14ac:dyDescent="0.25">
      <c r="A360" s="9"/>
      <c r="B360" s="9"/>
      <c r="C360" s="9"/>
      <c r="D360" s="18"/>
      <c r="E360" s="9"/>
      <c r="F360" s="53"/>
      <c r="G360" s="53"/>
      <c r="H360" s="9"/>
    </row>
    <row r="361" spans="1:36" x14ac:dyDescent="0.25">
      <c r="A361" s="9"/>
      <c r="B361" s="9"/>
      <c r="C361" s="9"/>
      <c r="D361" s="18"/>
      <c r="E361" s="9"/>
      <c r="F361" s="53"/>
      <c r="G361" s="53"/>
      <c r="H361" s="9"/>
    </row>
    <row r="362" spans="1:36" x14ac:dyDescent="0.25">
      <c r="A362" s="9"/>
      <c r="B362" s="9"/>
      <c r="C362" s="9"/>
      <c r="D362" s="18"/>
      <c r="E362" s="9"/>
      <c r="F362" s="53"/>
      <c r="G362" s="53"/>
      <c r="H362" s="9"/>
    </row>
    <row r="363" spans="1:36" x14ac:dyDescent="0.25">
      <c r="A363" s="9"/>
      <c r="B363" s="9"/>
      <c r="C363" s="9"/>
      <c r="D363" s="18"/>
      <c r="E363" s="9"/>
      <c r="F363" s="53"/>
      <c r="G363" s="53"/>
      <c r="H363" s="9"/>
    </row>
    <row r="364" spans="1:36" x14ac:dyDescent="0.25">
      <c r="A364" s="9"/>
      <c r="B364" s="9"/>
      <c r="C364" s="9"/>
      <c r="D364" s="18"/>
      <c r="E364" s="9"/>
      <c r="F364" s="53"/>
      <c r="G364" s="53"/>
      <c r="H364" s="9"/>
    </row>
    <row r="365" spans="1:36" x14ac:dyDescent="0.25">
      <c r="A365" s="9"/>
      <c r="B365" s="9"/>
      <c r="C365" s="9"/>
      <c r="D365" s="18"/>
      <c r="E365" s="9"/>
      <c r="F365" s="53"/>
      <c r="G365" s="53"/>
      <c r="H365" s="9"/>
    </row>
    <row r="366" spans="1:36" x14ac:dyDescent="0.25">
      <c r="A366" s="9"/>
      <c r="B366" s="9"/>
      <c r="C366" s="9"/>
      <c r="D366" s="18"/>
      <c r="E366" s="9"/>
      <c r="F366" s="53"/>
      <c r="G366" s="53"/>
      <c r="H366" s="9"/>
    </row>
    <row r="367" spans="1:36" x14ac:dyDescent="0.25">
      <c r="A367" s="9"/>
      <c r="B367" s="9"/>
      <c r="C367" s="9"/>
      <c r="D367" s="18"/>
      <c r="E367" s="9"/>
      <c r="F367" s="53"/>
      <c r="G367" s="53"/>
      <c r="H367" s="9"/>
    </row>
    <row r="368" spans="1:36" x14ac:dyDescent="0.25">
      <c r="A368" s="9"/>
      <c r="B368" s="9"/>
      <c r="C368" s="9"/>
      <c r="D368" s="18"/>
      <c r="E368" s="9"/>
      <c r="F368" s="53"/>
      <c r="G368" s="53"/>
      <c r="H368" s="9"/>
    </row>
    <row r="369" spans="1:8" x14ac:dyDescent="0.25">
      <c r="A369" s="9"/>
      <c r="B369" s="9"/>
      <c r="C369" s="9"/>
      <c r="D369" s="18"/>
      <c r="E369" s="9"/>
      <c r="F369" s="53"/>
      <c r="G369" s="53"/>
      <c r="H369" s="9"/>
    </row>
    <row r="370" spans="1:8" x14ac:dyDescent="0.25">
      <c r="A370" s="9"/>
      <c r="B370" s="9"/>
      <c r="C370" s="9"/>
      <c r="D370" s="18"/>
      <c r="E370" s="9"/>
      <c r="F370" s="53"/>
      <c r="G370" s="53"/>
      <c r="H370" s="9"/>
    </row>
    <row r="371" spans="1:8" x14ac:dyDescent="0.25">
      <c r="A371" s="9"/>
      <c r="B371" s="9"/>
      <c r="C371" s="9"/>
      <c r="D371" s="18"/>
      <c r="E371" s="9"/>
      <c r="F371" s="53"/>
      <c r="G371" s="53"/>
      <c r="H371" s="9"/>
    </row>
    <row r="372" spans="1:8" x14ac:dyDescent="0.25">
      <c r="A372" s="9"/>
      <c r="B372" s="9"/>
      <c r="C372" s="9"/>
      <c r="D372" s="18"/>
      <c r="E372" s="9"/>
      <c r="F372" s="53"/>
      <c r="G372" s="53"/>
      <c r="H372" s="9"/>
    </row>
    <row r="373" spans="1:8" x14ac:dyDescent="0.25">
      <c r="A373" s="9"/>
      <c r="B373" s="9"/>
      <c r="C373" s="9"/>
      <c r="D373" s="18"/>
      <c r="E373" s="9"/>
      <c r="F373" s="53"/>
      <c r="G373" s="53"/>
      <c r="H373" s="9"/>
    </row>
    <row r="374" spans="1:8" x14ac:dyDescent="0.25">
      <c r="A374" s="9"/>
      <c r="B374" s="9"/>
      <c r="C374" s="9"/>
      <c r="D374" s="18"/>
      <c r="E374" s="9"/>
      <c r="F374" s="53"/>
      <c r="G374" s="53"/>
      <c r="H374" s="9"/>
    </row>
    <row r="375" spans="1:8" x14ac:dyDescent="0.25">
      <c r="A375" s="9"/>
      <c r="B375" s="9"/>
      <c r="C375" s="9"/>
      <c r="D375" s="18"/>
      <c r="E375" s="9"/>
      <c r="F375" s="53"/>
      <c r="G375" s="53"/>
      <c r="H375" s="9"/>
    </row>
    <row r="376" spans="1:8" x14ac:dyDescent="0.25">
      <c r="A376" s="9"/>
      <c r="B376" s="9"/>
      <c r="C376" s="9"/>
      <c r="D376" s="18"/>
      <c r="E376" s="9"/>
      <c r="F376" s="53"/>
      <c r="G376" s="53"/>
      <c r="H376" s="9"/>
    </row>
    <row r="377" spans="1:8" x14ac:dyDescent="0.25">
      <c r="A377" s="9"/>
      <c r="B377" s="9"/>
      <c r="C377" s="9"/>
      <c r="D377" s="18"/>
      <c r="E377" s="9"/>
      <c r="F377" s="53"/>
      <c r="G377" s="53"/>
      <c r="H377" s="9"/>
    </row>
    <row r="378" spans="1:8" x14ac:dyDescent="0.25">
      <c r="A378" s="9"/>
      <c r="B378" s="9"/>
      <c r="C378" s="9"/>
      <c r="D378" s="18"/>
      <c r="E378" s="9"/>
      <c r="F378" s="53"/>
      <c r="G378" s="53"/>
      <c r="H378" s="9"/>
    </row>
    <row r="379" spans="1:8" x14ac:dyDescent="0.25">
      <c r="A379" s="9"/>
      <c r="B379" s="9"/>
      <c r="C379" s="9"/>
      <c r="D379" s="18"/>
      <c r="E379" s="9"/>
      <c r="F379" s="53"/>
      <c r="G379" s="53"/>
      <c r="H379" s="9"/>
    </row>
    <row r="380" spans="1:8" x14ac:dyDescent="0.25">
      <c r="A380" s="9"/>
      <c r="B380" s="9"/>
      <c r="C380" s="9"/>
      <c r="D380" s="18"/>
      <c r="E380" s="9"/>
      <c r="F380" s="53"/>
      <c r="G380" s="53"/>
      <c r="H380" s="9"/>
    </row>
    <row r="381" spans="1:8" x14ac:dyDescent="0.25">
      <c r="A381" s="9"/>
      <c r="B381" s="9"/>
      <c r="C381" s="9"/>
      <c r="D381" s="18"/>
      <c r="E381" s="9"/>
      <c r="F381" s="53"/>
      <c r="G381" s="53"/>
      <c r="H381" s="9"/>
    </row>
    <row r="382" spans="1:8" x14ac:dyDescent="0.25">
      <c r="A382" s="9"/>
      <c r="B382" s="9"/>
      <c r="C382" s="9"/>
      <c r="D382" s="18"/>
      <c r="E382" s="9"/>
      <c r="F382" s="53"/>
      <c r="G382" s="53"/>
      <c r="H382" s="9"/>
    </row>
    <row r="383" spans="1:8" x14ac:dyDescent="0.25">
      <c r="A383" s="9"/>
      <c r="B383" s="9"/>
      <c r="C383" s="9"/>
      <c r="D383" s="18"/>
      <c r="E383" s="9"/>
      <c r="F383" s="53"/>
      <c r="G383" s="53"/>
      <c r="H383" s="9"/>
    </row>
    <row r="384" spans="1:8" x14ac:dyDescent="0.25">
      <c r="A384" s="9"/>
      <c r="B384" s="9"/>
      <c r="C384" s="9"/>
      <c r="D384" s="18"/>
      <c r="E384" s="9"/>
      <c r="F384" s="53"/>
      <c r="G384" s="53"/>
      <c r="H384" s="9"/>
    </row>
    <row r="385" spans="1:8" x14ac:dyDescent="0.25">
      <c r="A385" s="9"/>
      <c r="B385" s="9"/>
      <c r="C385" s="9"/>
      <c r="D385" s="18"/>
      <c r="E385" s="9"/>
      <c r="F385" s="53"/>
      <c r="G385" s="53"/>
      <c r="H385" s="9"/>
    </row>
    <row r="386" spans="1:8" x14ac:dyDescent="0.25">
      <c r="A386" s="9"/>
      <c r="B386" s="9"/>
      <c r="C386" s="9"/>
      <c r="D386" s="18"/>
      <c r="E386" s="9"/>
      <c r="F386" s="53"/>
      <c r="G386" s="53"/>
      <c r="H386" s="9"/>
    </row>
    <row r="387" spans="1:8" x14ac:dyDescent="0.25">
      <c r="A387" s="9"/>
      <c r="B387" s="9"/>
      <c r="C387" s="9"/>
      <c r="D387" s="18"/>
      <c r="E387" s="9"/>
      <c r="F387" s="53"/>
      <c r="G387" s="53"/>
      <c r="H387" s="9"/>
    </row>
    <row r="388" spans="1:8" x14ac:dyDescent="0.25">
      <c r="A388" s="9"/>
      <c r="B388" s="9"/>
      <c r="C388" s="9"/>
      <c r="D388" s="18"/>
      <c r="E388" s="9"/>
      <c r="F388" s="53"/>
      <c r="G388" s="53"/>
      <c r="H388" s="9"/>
    </row>
    <row r="389" spans="1:8" x14ac:dyDescent="0.25">
      <c r="A389" s="9"/>
      <c r="B389" s="9"/>
      <c r="C389" s="9"/>
      <c r="D389" s="18"/>
      <c r="E389" s="9"/>
      <c r="F389" s="53"/>
      <c r="G389" s="53"/>
      <c r="H389" s="9"/>
    </row>
    <row r="390" spans="1:8" x14ac:dyDescent="0.25">
      <c r="A390" s="9"/>
      <c r="B390" s="9"/>
      <c r="C390" s="9"/>
      <c r="D390" s="18"/>
      <c r="E390" s="9"/>
      <c r="F390" s="53"/>
      <c r="G390" s="53"/>
      <c r="H390" s="9"/>
    </row>
    <row r="391" spans="1:8" x14ac:dyDescent="0.25">
      <c r="A391" s="9"/>
      <c r="B391" s="9"/>
      <c r="C391" s="9"/>
      <c r="D391" s="18"/>
      <c r="E391" s="9"/>
      <c r="F391" s="53"/>
      <c r="G391" s="53"/>
      <c r="H391" s="9"/>
    </row>
    <row r="392" spans="1:8" x14ac:dyDescent="0.25">
      <c r="A392" s="9"/>
      <c r="B392" s="9"/>
      <c r="C392" s="9"/>
      <c r="D392" s="18"/>
      <c r="E392" s="9"/>
      <c r="F392" s="53"/>
      <c r="G392" s="53"/>
      <c r="H392" s="9"/>
    </row>
    <row r="393" spans="1:8" x14ac:dyDescent="0.25">
      <c r="A393" s="9"/>
      <c r="B393" s="9"/>
      <c r="C393" s="9"/>
      <c r="D393" s="18"/>
      <c r="E393" s="9"/>
      <c r="F393" s="53"/>
      <c r="G393" s="53"/>
      <c r="H393" s="9"/>
    </row>
    <row r="394" spans="1:8" x14ac:dyDescent="0.25">
      <c r="A394" s="9"/>
      <c r="B394" s="9"/>
      <c r="C394" s="9"/>
      <c r="D394" s="18"/>
      <c r="E394" s="9"/>
      <c r="F394" s="53"/>
      <c r="G394" s="53"/>
      <c r="H394" s="9"/>
    </row>
    <row r="395" spans="1:8" x14ac:dyDescent="0.25">
      <c r="A395" s="9"/>
      <c r="B395" s="9"/>
      <c r="C395" s="9"/>
      <c r="D395" s="18"/>
      <c r="E395" s="9"/>
      <c r="F395" s="53"/>
      <c r="G395" s="53"/>
      <c r="H395" s="9"/>
    </row>
    <row r="396" spans="1:8" x14ac:dyDescent="0.25">
      <c r="A396" s="9"/>
      <c r="B396" s="9"/>
      <c r="C396" s="9"/>
      <c r="D396" s="18"/>
      <c r="E396" s="9"/>
      <c r="F396" s="53"/>
      <c r="G396" s="53"/>
      <c r="H396" s="9"/>
    </row>
    <row r="397" spans="1:8" x14ac:dyDescent="0.25">
      <c r="A397" s="9"/>
      <c r="B397" s="9"/>
      <c r="C397" s="9"/>
      <c r="D397" s="18"/>
      <c r="E397" s="9"/>
      <c r="F397" s="53"/>
      <c r="G397" s="53"/>
      <c r="H397" s="9"/>
    </row>
    <row r="398" spans="1:8" x14ac:dyDescent="0.25">
      <c r="A398" s="9"/>
      <c r="B398" s="9"/>
      <c r="C398" s="9"/>
      <c r="D398" s="18"/>
      <c r="E398" s="9"/>
      <c r="F398" s="53"/>
      <c r="G398" s="53"/>
      <c r="H398" s="9"/>
    </row>
    <row r="399" spans="1:8" x14ac:dyDescent="0.25">
      <c r="A399" s="9"/>
      <c r="B399" s="9"/>
      <c r="C399" s="9"/>
      <c r="D399" s="18"/>
      <c r="E399" s="9"/>
      <c r="F399" s="53"/>
      <c r="G399" s="53"/>
      <c r="H399" s="9"/>
    </row>
    <row r="400" spans="1:8" x14ac:dyDescent="0.25">
      <c r="A400" s="9"/>
      <c r="B400" s="9"/>
      <c r="C400" s="9"/>
      <c r="D400" s="18"/>
      <c r="E400" s="9"/>
      <c r="F400" s="53"/>
      <c r="G400" s="53"/>
      <c r="H400" s="9"/>
    </row>
    <row r="401" spans="1:8" x14ac:dyDescent="0.25">
      <c r="A401" s="9"/>
      <c r="B401" s="9"/>
      <c r="C401" s="9"/>
      <c r="D401" s="18"/>
      <c r="E401" s="9"/>
      <c r="F401" s="53"/>
      <c r="G401" s="53"/>
      <c r="H401" s="9"/>
    </row>
    <row r="402" spans="1:8" x14ac:dyDescent="0.25">
      <c r="A402" s="9"/>
      <c r="B402" s="9"/>
      <c r="C402" s="9"/>
      <c r="D402" s="18"/>
      <c r="E402" s="9"/>
      <c r="F402" s="53"/>
      <c r="G402" s="53"/>
      <c r="H402" s="9"/>
    </row>
    <row r="403" spans="1:8" x14ac:dyDescent="0.25">
      <c r="A403" s="9"/>
      <c r="B403" s="9"/>
      <c r="C403" s="9"/>
      <c r="D403" s="18"/>
      <c r="E403" s="9"/>
      <c r="F403" s="53"/>
      <c r="G403" s="53"/>
      <c r="H403" s="9"/>
    </row>
    <row r="404" spans="1:8" x14ac:dyDescent="0.25">
      <c r="A404" s="9"/>
      <c r="B404" s="9"/>
      <c r="C404" s="9"/>
      <c r="D404" s="18"/>
      <c r="E404" s="9"/>
      <c r="F404" s="53"/>
      <c r="G404" s="53"/>
      <c r="H404" s="9"/>
    </row>
    <row r="405" spans="1:8" x14ac:dyDescent="0.25">
      <c r="A405" s="9"/>
      <c r="B405" s="9"/>
      <c r="C405" s="9"/>
      <c r="D405" s="18"/>
      <c r="E405" s="9"/>
      <c r="F405" s="53"/>
      <c r="G405" s="53"/>
      <c r="H405" s="9"/>
    </row>
    <row r="406" spans="1:8" x14ac:dyDescent="0.25">
      <c r="A406" s="9"/>
      <c r="B406" s="9"/>
      <c r="C406" s="9"/>
      <c r="D406" s="18"/>
      <c r="E406" s="9"/>
      <c r="F406" s="53"/>
      <c r="G406" s="53"/>
      <c r="H406" s="9"/>
    </row>
    <row r="407" spans="1:8" x14ac:dyDescent="0.25">
      <c r="A407" s="9"/>
      <c r="B407" s="9"/>
      <c r="C407" s="9"/>
      <c r="D407" s="18"/>
      <c r="E407" s="9"/>
      <c r="F407" s="53"/>
      <c r="G407" s="53"/>
      <c r="H407" s="9"/>
    </row>
    <row r="408" spans="1:8" x14ac:dyDescent="0.25">
      <c r="A408" s="9"/>
      <c r="B408" s="9"/>
      <c r="C408" s="9"/>
      <c r="D408" s="18"/>
      <c r="E408" s="9"/>
      <c r="F408" s="53"/>
      <c r="G408" s="53"/>
      <c r="H408" s="9"/>
    </row>
    <row r="409" spans="1:8" x14ac:dyDescent="0.25">
      <c r="A409" s="9"/>
      <c r="B409" s="9"/>
      <c r="C409" s="9"/>
      <c r="D409" s="18"/>
      <c r="E409" s="9"/>
      <c r="F409" s="53"/>
      <c r="G409" s="53"/>
      <c r="H409" s="9"/>
    </row>
    <row r="410" spans="1:8" x14ac:dyDescent="0.25">
      <c r="A410" s="9"/>
      <c r="B410" s="9"/>
      <c r="C410" s="9"/>
      <c r="D410" s="18"/>
      <c r="E410" s="9"/>
      <c r="F410" s="53"/>
      <c r="G410" s="53"/>
      <c r="H410" s="9"/>
    </row>
    <row r="411" spans="1:8" x14ac:dyDescent="0.25">
      <c r="A411" s="9"/>
      <c r="B411" s="9"/>
      <c r="C411" s="9"/>
      <c r="D411" s="18"/>
      <c r="E411" s="9"/>
      <c r="F411" s="53"/>
      <c r="G411" s="53"/>
      <c r="H411" s="9"/>
    </row>
    <row r="412" spans="1:8" x14ac:dyDescent="0.25">
      <c r="A412" s="9"/>
      <c r="B412" s="9"/>
      <c r="C412" s="9"/>
      <c r="D412" s="18"/>
      <c r="E412" s="9"/>
      <c r="F412" s="53"/>
      <c r="G412" s="53"/>
      <c r="H412" s="9"/>
    </row>
    <row r="413" spans="1:8" x14ac:dyDescent="0.25">
      <c r="A413" s="9"/>
      <c r="B413" s="9"/>
      <c r="C413" s="9"/>
      <c r="D413" s="18"/>
      <c r="E413" s="9"/>
      <c r="F413" s="53"/>
      <c r="G413" s="53"/>
      <c r="H413" s="9"/>
    </row>
    <row r="414" spans="1:8" x14ac:dyDescent="0.25">
      <c r="A414" s="9"/>
      <c r="B414" s="9"/>
      <c r="C414" s="9"/>
      <c r="D414" s="18"/>
      <c r="E414" s="9"/>
      <c r="F414" s="53"/>
      <c r="G414" s="53"/>
      <c r="H414" s="9"/>
    </row>
    <row r="415" spans="1:8" x14ac:dyDescent="0.25">
      <c r="A415" s="9"/>
      <c r="B415" s="9"/>
      <c r="C415" s="9"/>
      <c r="D415" s="18"/>
      <c r="E415" s="9"/>
      <c r="F415" s="53"/>
      <c r="G415" s="53"/>
      <c r="H415" s="9"/>
    </row>
    <row r="416" spans="1:8" x14ac:dyDescent="0.25">
      <c r="A416" s="9"/>
      <c r="B416" s="9"/>
      <c r="C416" s="9"/>
      <c r="D416" s="18"/>
      <c r="E416" s="9"/>
      <c r="F416" s="53"/>
      <c r="G416" s="53"/>
      <c r="H416" s="9"/>
    </row>
    <row r="417" spans="1:8" x14ac:dyDescent="0.25">
      <c r="A417" s="9"/>
      <c r="B417" s="9"/>
      <c r="C417" s="9"/>
      <c r="D417" s="18"/>
      <c r="E417" s="9"/>
      <c r="F417" s="53"/>
      <c r="G417" s="53"/>
      <c r="H417" s="9"/>
    </row>
    <row r="418" spans="1:8" x14ac:dyDescent="0.25">
      <c r="A418" s="9"/>
      <c r="B418" s="9"/>
      <c r="C418" s="9"/>
      <c r="D418" s="18"/>
      <c r="E418" s="9"/>
      <c r="F418" s="53"/>
      <c r="G418" s="53"/>
      <c r="H418" s="9"/>
    </row>
    <row r="419" spans="1:8" x14ac:dyDescent="0.25">
      <c r="A419" s="9"/>
      <c r="B419" s="9"/>
      <c r="C419" s="9"/>
      <c r="D419" s="18"/>
      <c r="E419" s="9"/>
      <c r="F419" s="53"/>
      <c r="G419" s="53"/>
      <c r="H419" s="9"/>
    </row>
    <row r="420" spans="1:8" x14ac:dyDescent="0.25">
      <c r="A420" s="9"/>
      <c r="B420" s="9"/>
      <c r="C420" s="9"/>
      <c r="D420" s="18"/>
      <c r="E420" s="9"/>
      <c r="F420" s="53"/>
      <c r="G420" s="53"/>
      <c r="H420" s="9"/>
    </row>
    <row r="421" spans="1:8" x14ac:dyDescent="0.25">
      <c r="A421" s="9"/>
      <c r="B421" s="9"/>
      <c r="C421" s="9"/>
      <c r="D421" s="18"/>
      <c r="E421" s="9"/>
      <c r="F421" s="53"/>
      <c r="G421" s="53"/>
      <c r="H421" s="9"/>
    </row>
    <row r="422" spans="1:8" x14ac:dyDescent="0.25">
      <c r="A422" s="9"/>
      <c r="B422" s="9"/>
      <c r="C422" s="9"/>
      <c r="D422" s="18"/>
      <c r="E422" s="9"/>
      <c r="F422" s="53"/>
      <c r="G422" s="53"/>
      <c r="H422" s="9"/>
    </row>
    <row r="423" spans="1:8" x14ac:dyDescent="0.25">
      <c r="A423" s="9"/>
      <c r="B423" s="9"/>
      <c r="C423" s="9"/>
      <c r="D423" s="18"/>
      <c r="E423" s="9"/>
      <c r="F423" s="53"/>
      <c r="G423" s="53"/>
      <c r="H423" s="9"/>
    </row>
    <row r="424" spans="1:8" x14ac:dyDescent="0.25">
      <c r="A424" s="9"/>
      <c r="B424" s="9"/>
      <c r="C424" s="9"/>
      <c r="D424" s="18"/>
      <c r="E424" s="9"/>
      <c r="F424" s="53"/>
      <c r="G424" s="53"/>
      <c r="H424" s="9"/>
    </row>
    <row r="425" spans="1:8" x14ac:dyDescent="0.25">
      <c r="A425" s="9"/>
      <c r="B425" s="9"/>
      <c r="C425" s="9"/>
      <c r="D425" s="18"/>
      <c r="E425" s="9"/>
      <c r="F425" s="53"/>
      <c r="G425" s="53"/>
      <c r="H425" s="9"/>
    </row>
    <row r="426" spans="1:8" x14ac:dyDescent="0.25">
      <c r="A426" s="9"/>
      <c r="B426" s="9"/>
      <c r="C426" s="9"/>
      <c r="D426" s="18"/>
      <c r="E426" s="9"/>
      <c r="F426" s="53"/>
      <c r="G426" s="53"/>
      <c r="H426" s="9"/>
    </row>
    <row r="427" spans="1:8" x14ac:dyDescent="0.25">
      <c r="A427" s="9"/>
      <c r="B427" s="9"/>
      <c r="C427" s="9"/>
      <c r="D427" s="18"/>
      <c r="E427" s="9"/>
      <c r="F427" s="53"/>
      <c r="G427" s="53"/>
      <c r="H427" s="9"/>
    </row>
    <row r="428" spans="1:8" x14ac:dyDescent="0.25">
      <c r="A428" s="9"/>
      <c r="B428" s="9"/>
      <c r="C428" s="9"/>
      <c r="D428" s="18"/>
      <c r="E428" s="9"/>
      <c r="F428" s="53"/>
      <c r="G428" s="53"/>
      <c r="H428" s="9"/>
    </row>
    <row r="429" spans="1:8" x14ac:dyDescent="0.25">
      <c r="A429" s="9"/>
      <c r="B429" s="9"/>
      <c r="C429" s="9"/>
      <c r="D429" s="18"/>
      <c r="E429" s="9"/>
      <c r="F429" s="53"/>
      <c r="G429" s="53"/>
      <c r="H429" s="9"/>
    </row>
    <row r="430" spans="1:8" x14ac:dyDescent="0.25">
      <c r="A430" s="9"/>
      <c r="B430" s="9"/>
      <c r="C430" s="9"/>
      <c r="D430" s="18"/>
      <c r="E430" s="9"/>
      <c r="F430" s="53"/>
      <c r="G430" s="53"/>
      <c r="H430" s="9"/>
    </row>
    <row r="431" spans="1:8" x14ac:dyDescent="0.25">
      <c r="A431" s="9"/>
      <c r="B431" s="9"/>
      <c r="C431" s="9"/>
      <c r="D431" s="18"/>
      <c r="E431" s="9"/>
      <c r="F431" s="53"/>
      <c r="G431" s="53"/>
      <c r="H431" s="9"/>
    </row>
    <row r="432" spans="1:8" x14ac:dyDescent="0.25">
      <c r="A432" s="9"/>
      <c r="B432" s="9"/>
      <c r="C432" s="9"/>
      <c r="D432" s="18"/>
      <c r="E432" s="9"/>
      <c r="F432" s="53"/>
      <c r="G432" s="53"/>
      <c r="H432" s="9"/>
    </row>
    <row r="433" spans="1:8" x14ac:dyDescent="0.25">
      <c r="A433" s="9"/>
      <c r="B433" s="9"/>
      <c r="C433" s="9"/>
      <c r="D433" s="18"/>
      <c r="E433" s="9"/>
      <c r="F433" s="53"/>
      <c r="G433" s="53"/>
      <c r="H433" s="9"/>
    </row>
    <row r="434" spans="1:8" x14ac:dyDescent="0.25">
      <c r="A434" s="9"/>
      <c r="B434" s="9"/>
      <c r="C434" s="9"/>
      <c r="D434" s="18"/>
      <c r="E434" s="9"/>
      <c r="F434" s="53"/>
      <c r="G434" s="53"/>
      <c r="H434" s="9"/>
    </row>
    <row r="435" spans="1:8" x14ac:dyDescent="0.25">
      <c r="A435" s="9"/>
      <c r="B435" s="9"/>
      <c r="C435" s="9"/>
      <c r="D435" s="18"/>
      <c r="E435" s="9"/>
      <c r="F435" s="53"/>
      <c r="G435" s="53"/>
      <c r="H435" s="9"/>
    </row>
    <row r="436" spans="1:8" x14ac:dyDescent="0.25">
      <c r="A436" s="9"/>
      <c r="B436" s="9"/>
      <c r="C436" s="9"/>
      <c r="D436" s="18"/>
      <c r="E436" s="9"/>
      <c r="F436" s="53"/>
      <c r="G436" s="53"/>
      <c r="H436" s="9"/>
    </row>
    <row r="437" spans="1:8" x14ac:dyDescent="0.25">
      <c r="A437" s="9"/>
      <c r="B437" s="9"/>
      <c r="C437" s="9"/>
      <c r="D437" s="18"/>
      <c r="E437" s="9"/>
      <c r="F437" s="53"/>
      <c r="G437" s="53"/>
      <c r="H437" s="9"/>
    </row>
    <row r="438" spans="1:8" x14ac:dyDescent="0.25">
      <c r="A438" s="9"/>
      <c r="B438" s="9"/>
      <c r="C438" s="9"/>
      <c r="D438" s="18"/>
      <c r="E438" s="9"/>
      <c r="F438" s="53"/>
      <c r="G438" s="53"/>
      <c r="H438" s="9"/>
    </row>
    <row r="439" spans="1:8" x14ac:dyDescent="0.25">
      <c r="A439" s="9"/>
      <c r="B439" s="9"/>
      <c r="C439" s="9"/>
      <c r="D439" s="18"/>
      <c r="E439" s="9"/>
      <c r="F439" s="53"/>
      <c r="G439" s="53"/>
      <c r="H439" s="9"/>
    </row>
    <row r="440" spans="1:8" x14ac:dyDescent="0.25">
      <c r="A440" s="9"/>
      <c r="B440" s="9"/>
      <c r="C440" s="9"/>
      <c r="D440" s="18"/>
      <c r="E440" s="9"/>
      <c r="F440" s="53"/>
      <c r="G440" s="53"/>
      <c r="H440" s="9"/>
    </row>
    <row r="441" spans="1:8" x14ac:dyDescent="0.25">
      <c r="A441" s="9"/>
      <c r="B441" s="9"/>
      <c r="C441" s="9"/>
      <c r="D441" s="18"/>
      <c r="E441" s="9"/>
      <c r="F441" s="53"/>
      <c r="G441" s="53"/>
      <c r="H441" s="9"/>
    </row>
    <row r="442" spans="1:8" x14ac:dyDescent="0.25">
      <c r="A442" s="9"/>
      <c r="B442" s="9"/>
      <c r="C442" s="9"/>
      <c r="D442" s="18"/>
      <c r="E442" s="9"/>
      <c r="F442" s="53"/>
      <c r="G442" s="53"/>
      <c r="H442" s="9"/>
    </row>
    <row r="443" spans="1:8" x14ac:dyDescent="0.25">
      <c r="A443" s="9"/>
      <c r="B443" s="9"/>
      <c r="C443" s="9"/>
      <c r="D443" s="18"/>
      <c r="E443" s="9"/>
      <c r="F443" s="53"/>
      <c r="G443" s="53"/>
      <c r="H443" s="9"/>
    </row>
    <row r="444" spans="1:8" x14ac:dyDescent="0.25">
      <c r="A444" s="9"/>
      <c r="B444" s="9"/>
      <c r="C444" s="9"/>
      <c r="D444" s="18"/>
      <c r="E444" s="9"/>
      <c r="F444" s="53"/>
      <c r="G444" s="53"/>
      <c r="H444" s="9"/>
    </row>
    <row r="445" spans="1:8" x14ac:dyDescent="0.25">
      <c r="A445" s="9"/>
      <c r="B445" s="9"/>
      <c r="C445" s="9"/>
      <c r="D445" s="18"/>
      <c r="E445" s="9"/>
      <c r="F445" s="53"/>
      <c r="G445" s="53"/>
      <c r="H445" s="9"/>
    </row>
    <row r="446" spans="1:8" x14ac:dyDescent="0.25">
      <c r="A446" s="9"/>
      <c r="B446" s="9"/>
      <c r="C446" s="9"/>
      <c r="D446" s="18"/>
      <c r="E446" s="9"/>
      <c r="F446" s="53"/>
      <c r="G446" s="53"/>
      <c r="H446" s="9"/>
    </row>
    <row r="447" spans="1:8" x14ac:dyDescent="0.25">
      <c r="A447" s="9"/>
      <c r="B447" s="9"/>
      <c r="C447" s="9"/>
      <c r="D447" s="18"/>
      <c r="E447" s="9"/>
      <c r="F447" s="53"/>
      <c r="G447" s="53"/>
      <c r="H447" s="9"/>
    </row>
    <row r="448" spans="1:8" x14ac:dyDescent="0.25">
      <c r="A448" s="9"/>
      <c r="B448" s="9"/>
      <c r="C448" s="9"/>
      <c r="D448" s="18"/>
      <c r="E448" s="9"/>
      <c r="F448" s="53"/>
      <c r="G448" s="53"/>
      <c r="H448" s="9"/>
    </row>
    <row r="449" spans="1:8" x14ac:dyDescent="0.25">
      <c r="A449" s="9"/>
      <c r="B449" s="9"/>
      <c r="C449" s="9"/>
      <c r="D449" s="18"/>
      <c r="E449" s="9"/>
      <c r="F449" s="53"/>
      <c r="G449" s="53"/>
      <c r="H449" s="9"/>
    </row>
    <row r="450" spans="1:8" x14ac:dyDescent="0.25">
      <c r="A450" s="9"/>
      <c r="B450" s="9"/>
      <c r="C450" s="9"/>
      <c r="D450" s="18"/>
      <c r="E450" s="9"/>
      <c r="F450" s="53"/>
      <c r="G450" s="53"/>
      <c r="H450" s="9"/>
    </row>
    <row r="451" spans="1:8" x14ac:dyDescent="0.25">
      <c r="A451" s="9"/>
      <c r="B451" s="9"/>
      <c r="C451" s="9"/>
      <c r="D451" s="18"/>
      <c r="E451" s="9"/>
      <c r="F451" s="53"/>
      <c r="G451" s="53"/>
      <c r="H451" s="9"/>
    </row>
    <row r="452" spans="1:8" x14ac:dyDescent="0.25">
      <c r="A452" s="9"/>
      <c r="B452" s="9"/>
      <c r="C452" s="9"/>
      <c r="D452" s="18"/>
      <c r="E452" s="9"/>
      <c r="F452" s="53"/>
      <c r="G452" s="53"/>
      <c r="H452" s="9"/>
    </row>
    <row r="453" spans="1:8" x14ac:dyDescent="0.25">
      <c r="A453" s="9"/>
      <c r="B453" s="9"/>
      <c r="C453" s="9"/>
      <c r="D453" s="18"/>
      <c r="E453" s="9"/>
      <c r="F453" s="53"/>
      <c r="G453" s="53"/>
      <c r="H453" s="9"/>
    </row>
    <row r="454" spans="1:8" x14ac:dyDescent="0.25">
      <c r="A454" s="9"/>
      <c r="B454" s="9"/>
      <c r="C454" s="9"/>
      <c r="D454" s="18"/>
      <c r="E454" s="9"/>
      <c r="F454" s="53"/>
      <c r="G454" s="53"/>
      <c r="H454" s="9"/>
    </row>
    <row r="455" spans="1:8" x14ac:dyDescent="0.25">
      <c r="A455" s="9"/>
      <c r="B455" s="9"/>
      <c r="C455" s="9"/>
      <c r="D455" s="18"/>
      <c r="E455" s="9"/>
      <c r="F455" s="53"/>
      <c r="G455" s="53"/>
      <c r="H455" s="9"/>
    </row>
    <row r="456" spans="1:8" x14ac:dyDescent="0.25">
      <c r="A456" s="9"/>
      <c r="B456" s="9"/>
      <c r="C456" s="9"/>
      <c r="D456" s="18"/>
      <c r="E456" s="9"/>
      <c r="F456" s="53"/>
      <c r="G456" s="53"/>
      <c r="H456" s="9"/>
    </row>
    <row r="457" spans="1:8" x14ac:dyDescent="0.25">
      <c r="A457" s="9"/>
      <c r="B457" s="9"/>
      <c r="C457" s="9"/>
      <c r="D457" s="18"/>
      <c r="E457" s="9"/>
      <c r="F457" s="53"/>
      <c r="G457" s="53"/>
      <c r="H457" s="9"/>
    </row>
    <row r="458" spans="1:8" x14ac:dyDescent="0.25">
      <c r="A458" s="9"/>
      <c r="B458" s="9"/>
      <c r="C458" s="9"/>
      <c r="D458" s="18"/>
      <c r="E458" s="9"/>
      <c r="F458" s="53"/>
      <c r="G458" s="53"/>
      <c r="H458" s="9"/>
    </row>
    <row r="459" spans="1:8" x14ac:dyDescent="0.25">
      <c r="A459" s="9"/>
      <c r="B459" s="9"/>
      <c r="C459" s="9"/>
      <c r="D459" s="18"/>
      <c r="E459" s="9"/>
      <c r="F459" s="53"/>
      <c r="G459" s="53"/>
      <c r="H459" s="9"/>
    </row>
  </sheetData>
  <autoFilter ref="A8:G319" xr:uid="{B19EF77C-2B7D-487B-8A9A-210A6D8F4A4B}">
    <sortState xmlns:xlrd2="http://schemas.microsoft.com/office/spreadsheetml/2017/richdata2" ref="A9:G319">
      <sortCondition ref="C8:C319"/>
    </sortState>
  </autoFilter>
  <mergeCells count="7">
    <mergeCell ref="E326:G326"/>
    <mergeCell ref="A3:G3"/>
    <mergeCell ref="A4:G4"/>
    <mergeCell ref="A5:G5"/>
    <mergeCell ref="B325:C325"/>
    <mergeCell ref="E325:G325"/>
    <mergeCell ref="A326:C326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E811-8279-4F34-B3BF-15DC8112809A}">
  <dimension ref="A1:AS162"/>
  <sheetViews>
    <sheetView workbookViewId="0">
      <selection activeCell="D29" sqref="D29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7" style="19" customWidth="1"/>
    <col min="5" max="5" width="15" style="10" customWidth="1"/>
    <col min="6" max="6" width="16.7109375" style="54" customWidth="1"/>
    <col min="7" max="7" width="17.570312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1711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6.5" customHeight="1" x14ac:dyDescent="0.25">
      <c r="A9" s="31">
        <v>45621</v>
      </c>
      <c r="B9" s="31">
        <f t="shared" ref="B9:B21" si="0">+A9</f>
        <v>45621</v>
      </c>
      <c r="C9" s="35" t="s">
        <v>1322</v>
      </c>
      <c r="D9" s="35" t="s">
        <v>1938</v>
      </c>
      <c r="E9" s="35">
        <v>882</v>
      </c>
      <c r="F9" s="47">
        <v>105.93</v>
      </c>
      <c r="G9" s="48">
        <f t="shared" ref="G9:G21" si="1">+E9*F9</f>
        <v>93430.260000000009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6.5" customHeight="1" x14ac:dyDescent="0.25">
      <c r="A10" s="31">
        <v>45621</v>
      </c>
      <c r="B10" s="31">
        <f t="shared" si="0"/>
        <v>45621</v>
      </c>
      <c r="C10" s="35" t="s">
        <v>1323</v>
      </c>
      <c r="D10" s="35" t="s">
        <v>1324</v>
      </c>
      <c r="E10" s="35">
        <v>1</v>
      </c>
      <c r="F10" s="47">
        <v>16.8</v>
      </c>
      <c r="G10" s="48">
        <f t="shared" si="1"/>
        <v>16.8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6.5" customHeight="1" x14ac:dyDescent="0.25">
      <c r="A11" s="31">
        <v>45684</v>
      </c>
      <c r="B11" s="31">
        <f t="shared" si="0"/>
        <v>45684</v>
      </c>
      <c r="C11" s="35" t="s">
        <v>2054</v>
      </c>
      <c r="D11" s="35" t="s">
        <v>2055</v>
      </c>
      <c r="E11" s="35">
        <v>2</v>
      </c>
      <c r="F11" s="47">
        <v>561</v>
      </c>
      <c r="G11" s="48">
        <f t="shared" si="1"/>
        <v>1122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6.5" customHeight="1" x14ac:dyDescent="0.25">
      <c r="A12" s="31">
        <v>45621</v>
      </c>
      <c r="B12" s="31">
        <f t="shared" si="0"/>
        <v>45621</v>
      </c>
      <c r="C12" s="35" t="s">
        <v>1325</v>
      </c>
      <c r="D12" s="35" t="s">
        <v>1326</v>
      </c>
      <c r="E12" s="35">
        <v>3</v>
      </c>
      <c r="F12" s="47">
        <v>5.39</v>
      </c>
      <c r="G12" s="48">
        <f t="shared" si="1"/>
        <v>16.169999999999998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6.5" customHeight="1" x14ac:dyDescent="0.25">
      <c r="A13" s="31">
        <v>45621</v>
      </c>
      <c r="B13" s="31">
        <f t="shared" si="0"/>
        <v>45621</v>
      </c>
      <c r="C13" s="35" t="s">
        <v>2405</v>
      </c>
      <c r="D13" s="35" t="s">
        <v>2406</v>
      </c>
      <c r="E13" s="35">
        <v>6</v>
      </c>
      <c r="F13" s="47">
        <v>3200</v>
      </c>
      <c r="G13" s="48">
        <f t="shared" si="1"/>
        <v>19200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6.5" customHeight="1" x14ac:dyDescent="0.25">
      <c r="A14" s="31">
        <v>45621</v>
      </c>
      <c r="B14" s="31">
        <f t="shared" ref="B14:B16" si="2">+A14</f>
        <v>45621</v>
      </c>
      <c r="C14" s="35" t="s">
        <v>2407</v>
      </c>
      <c r="D14" s="35" t="s">
        <v>2408</v>
      </c>
      <c r="E14" s="35">
        <v>6</v>
      </c>
      <c r="F14" s="47">
        <v>2200</v>
      </c>
      <c r="G14" s="48">
        <f t="shared" ref="G14:G16" si="3">+E14*F14</f>
        <v>13200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6.5" customHeight="1" x14ac:dyDescent="0.25">
      <c r="A15" s="31">
        <v>45621</v>
      </c>
      <c r="B15" s="31">
        <f t="shared" si="2"/>
        <v>45621</v>
      </c>
      <c r="C15" s="35" t="s">
        <v>2409</v>
      </c>
      <c r="D15" s="35" t="s">
        <v>2410</v>
      </c>
      <c r="E15" s="35">
        <v>9</v>
      </c>
      <c r="F15" s="47">
        <v>2200</v>
      </c>
      <c r="G15" s="48">
        <f t="shared" si="3"/>
        <v>19800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6.5" customHeight="1" x14ac:dyDescent="0.25">
      <c r="A16" s="31">
        <v>45621</v>
      </c>
      <c r="B16" s="31">
        <f t="shared" si="2"/>
        <v>45621</v>
      </c>
      <c r="C16" s="35" t="s">
        <v>1877</v>
      </c>
      <c r="D16" s="35" t="s">
        <v>1878</v>
      </c>
      <c r="E16" s="35">
        <v>2</v>
      </c>
      <c r="F16" s="47">
        <v>4500</v>
      </c>
      <c r="G16" s="48">
        <f t="shared" si="3"/>
        <v>9000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6.5" customHeight="1" x14ac:dyDescent="0.25">
      <c r="A17" s="31">
        <v>45621</v>
      </c>
      <c r="B17" s="31">
        <f t="shared" si="0"/>
        <v>45621</v>
      </c>
      <c r="C17" s="35" t="s">
        <v>1879</v>
      </c>
      <c r="D17" s="35" t="s">
        <v>1880</v>
      </c>
      <c r="E17" s="35">
        <v>13</v>
      </c>
      <c r="F17" s="47">
        <v>1800</v>
      </c>
      <c r="G17" s="48">
        <f t="shared" si="1"/>
        <v>23400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6.5" customHeight="1" x14ac:dyDescent="0.25">
      <c r="A18" s="31">
        <v>45621</v>
      </c>
      <c r="B18" s="31">
        <f t="shared" si="0"/>
        <v>45621</v>
      </c>
      <c r="C18" s="35" t="s">
        <v>1719</v>
      </c>
      <c r="D18" s="35" t="s">
        <v>2189</v>
      </c>
      <c r="E18" s="35">
        <v>200</v>
      </c>
      <c r="F18" s="47">
        <v>14.2</v>
      </c>
      <c r="G18" s="48">
        <f t="shared" si="1"/>
        <v>2840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6.5" customHeight="1" x14ac:dyDescent="0.25">
      <c r="A19" s="31">
        <v>45621</v>
      </c>
      <c r="B19" s="31">
        <f t="shared" si="0"/>
        <v>45621</v>
      </c>
      <c r="C19" s="35" t="s">
        <v>1720</v>
      </c>
      <c r="D19" s="35" t="s">
        <v>1721</v>
      </c>
      <c r="E19" s="35">
        <v>300</v>
      </c>
      <c r="F19" s="47">
        <v>143</v>
      </c>
      <c r="G19" s="48">
        <f t="shared" si="1"/>
        <v>42900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6.5" customHeight="1" x14ac:dyDescent="0.25">
      <c r="A20" s="31">
        <v>45684</v>
      </c>
      <c r="B20" s="31">
        <f t="shared" si="0"/>
        <v>45684</v>
      </c>
      <c r="C20" s="35" t="s">
        <v>2411</v>
      </c>
      <c r="D20" s="35" t="s">
        <v>2412</v>
      </c>
      <c r="E20" s="35">
        <v>200</v>
      </c>
      <c r="F20" s="47">
        <v>29.59</v>
      </c>
      <c r="G20" s="48">
        <f t="shared" si="1"/>
        <v>5918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6.5" customHeight="1" x14ac:dyDescent="0.25">
      <c r="A21" s="31">
        <v>45621</v>
      </c>
      <c r="B21" s="31">
        <f t="shared" si="0"/>
        <v>45621</v>
      </c>
      <c r="C21" s="35" t="s">
        <v>2413</v>
      </c>
      <c r="D21" s="35" t="s">
        <v>2414</v>
      </c>
      <c r="E21" s="35">
        <v>740</v>
      </c>
      <c r="F21" s="47">
        <v>13</v>
      </c>
      <c r="G21" s="48">
        <f t="shared" si="1"/>
        <v>9620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15"/>
      <c r="E22" s="4"/>
      <c r="F22" s="49" t="s">
        <v>21</v>
      </c>
      <c r="G22" s="50">
        <f>SUM(G9:G21)</f>
        <v>240463.23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51"/>
      <c r="G23" s="5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4"/>
      <c r="C24" s="4"/>
      <c r="D24" s="8"/>
      <c r="E24" s="5"/>
      <c r="F24" s="51"/>
      <c r="G24" s="5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"/>
      <c r="B25" s="4"/>
      <c r="C25" s="4"/>
      <c r="D25" s="8"/>
      <c r="E25" s="5"/>
      <c r="F25" s="51"/>
      <c r="G25" s="5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"/>
      <c r="B26" s="3"/>
      <c r="C26" s="3"/>
      <c r="D26" s="7"/>
      <c r="E26" s="6"/>
      <c r="F26" s="52"/>
      <c r="G26" s="52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7"/>
      <c r="B27" s="6"/>
      <c r="C27" s="6"/>
      <c r="D27" s="7"/>
      <c r="E27" s="6"/>
      <c r="F27" s="52"/>
      <c r="G27" s="52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" customHeight="1" x14ac:dyDescent="0.25">
      <c r="A28" s="6"/>
      <c r="B28" s="69"/>
      <c r="C28" s="69"/>
      <c r="D28" s="15"/>
      <c r="E28" s="70"/>
      <c r="F28" s="70"/>
      <c r="G28" s="70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9.5" customHeight="1" x14ac:dyDescent="0.25">
      <c r="A29" s="67" t="s">
        <v>2799</v>
      </c>
      <c r="B29" s="67"/>
      <c r="C29" s="67"/>
      <c r="D29" s="17"/>
      <c r="E29" s="67" t="s">
        <v>2177</v>
      </c>
      <c r="F29" s="67"/>
      <c r="G29" s="67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6"/>
      <c r="B30" s="6"/>
      <c r="C30" s="6"/>
      <c r="D30" s="7"/>
      <c r="E30" s="6"/>
      <c r="F30" s="52"/>
      <c r="G30" s="52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53"/>
      <c r="G31" s="53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53"/>
      <c r="G32" s="5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53"/>
      <c r="G33" s="5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53"/>
      <c r="G34" s="5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53"/>
      <c r="G35" s="5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53"/>
      <c r="G36" s="5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53"/>
      <c r="G37" s="5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53"/>
      <c r="G38" s="5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53"/>
      <c r="G39" s="53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53"/>
      <c r="G40" s="5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53"/>
      <c r="G42" s="5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53"/>
      <c r="G43" s="5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53"/>
      <c r="G44" s="5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53"/>
      <c r="G45" s="5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53"/>
      <c r="G46" s="5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53"/>
      <c r="G47" s="5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53"/>
      <c r="G48" s="5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53"/>
      <c r="G49" s="5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53"/>
      <c r="G50" s="5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53"/>
      <c r="G51" s="53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53"/>
      <c r="G52" s="5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53"/>
      <c r="G53" s="53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53"/>
      <c r="G54" s="5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53"/>
      <c r="G55" s="53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9"/>
      <c r="F56" s="53"/>
      <c r="G56" s="53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9"/>
      <c r="F57" s="53"/>
      <c r="G57" s="53"/>
      <c r="H57" s="9"/>
    </row>
    <row r="58" spans="1:36" x14ac:dyDescent="0.25">
      <c r="A58" s="9"/>
      <c r="B58" s="9"/>
      <c r="C58" s="9"/>
      <c r="D58" s="18"/>
      <c r="E58" s="9"/>
      <c r="F58" s="53"/>
      <c r="G58" s="53"/>
      <c r="H58" s="9"/>
    </row>
    <row r="59" spans="1:36" x14ac:dyDescent="0.25">
      <c r="A59" s="9"/>
      <c r="B59" s="9"/>
      <c r="C59" s="9"/>
      <c r="D59" s="18"/>
      <c r="E59" s="9"/>
      <c r="F59" s="53"/>
      <c r="G59" s="53"/>
      <c r="H59" s="9"/>
    </row>
    <row r="60" spans="1:36" x14ac:dyDescent="0.25">
      <c r="A60" s="9"/>
      <c r="B60" s="9"/>
      <c r="C60" s="9"/>
      <c r="D60" s="18"/>
      <c r="E60" s="9"/>
      <c r="F60" s="53"/>
      <c r="G60" s="53"/>
      <c r="H60" s="9"/>
    </row>
    <row r="61" spans="1:36" x14ac:dyDescent="0.25">
      <c r="A61" s="9"/>
      <c r="B61" s="9"/>
      <c r="C61" s="9"/>
      <c r="D61" s="18"/>
      <c r="E61" s="9"/>
      <c r="F61" s="53"/>
      <c r="G61" s="53"/>
      <c r="H61" s="9"/>
    </row>
    <row r="62" spans="1:36" x14ac:dyDescent="0.25">
      <c r="A62" s="9"/>
      <c r="B62" s="9"/>
      <c r="C62" s="9"/>
      <c r="D62" s="18"/>
      <c r="E62" s="9"/>
      <c r="F62" s="53"/>
      <c r="G62" s="53"/>
      <c r="H62" s="9"/>
    </row>
    <row r="63" spans="1:36" x14ac:dyDescent="0.25">
      <c r="A63" s="9"/>
      <c r="B63" s="9"/>
      <c r="C63" s="9"/>
      <c r="D63" s="18"/>
      <c r="E63" s="9"/>
      <c r="F63" s="53"/>
      <c r="G63" s="53"/>
      <c r="H63" s="9"/>
    </row>
    <row r="64" spans="1:36" x14ac:dyDescent="0.25">
      <c r="A64" s="9"/>
      <c r="B64" s="9"/>
      <c r="C64" s="9"/>
      <c r="D64" s="18"/>
      <c r="E64" s="9"/>
      <c r="F64" s="53"/>
      <c r="G64" s="53"/>
      <c r="H64" s="9"/>
    </row>
    <row r="65" spans="1:8" x14ac:dyDescent="0.25">
      <c r="A65" s="9"/>
      <c r="B65" s="9"/>
      <c r="C65" s="9"/>
      <c r="D65" s="18"/>
      <c r="E65" s="9"/>
      <c r="F65" s="53"/>
      <c r="G65" s="53"/>
      <c r="H65" s="9"/>
    </row>
    <row r="66" spans="1:8" x14ac:dyDescent="0.25">
      <c r="A66" s="9"/>
      <c r="B66" s="9"/>
      <c r="C66" s="9"/>
      <c r="D66" s="18"/>
      <c r="E66" s="9"/>
      <c r="F66" s="53"/>
      <c r="G66" s="53"/>
      <c r="H66" s="9"/>
    </row>
    <row r="67" spans="1:8" x14ac:dyDescent="0.25">
      <c r="A67" s="9"/>
      <c r="B67" s="9"/>
      <c r="C67" s="9"/>
      <c r="D67" s="18"/>
      <c r="E67" s="9"/>
      <c r="F67" s="53"/>
      <c r="G67" s="53"/>
      <c r="H67" s="9"/>
    </row>
    <row r="68" spans="1:8" x14ac:dyDescent="0.25">
      <c r="A68" s="9"/>
      <c r="B68" s="9"/>
      <c r="C68" s="9"/>
      <c r="D68" s="18"/>
      <c r="E68" s="9"/>
      <c r="F68" s="53"/>
      <c r="G68" s="53"/>
      <c r="H68" s="9"/>
    </row>
    <row r="69" spans="1:8" x14ac:dyDescent="0.25">
      <c r="A69" s="9"/>
      <c r="B69" s="9"/>
      <c r="C69" s="9"/>
      <c r="D69" s="18"/>
      <c r="E69" s="9"/>
      <c r="F69" s="53"/>
      <c r="G69" s="53"/>
      <c r="H69" s="9"/>
    </row>
    <row r="70" spans="1:8" x14ac:dyDescent="0.25">
      <c r="A70" s="9"/>
      <c r="B70" s="9"/>
      <c r="C70" s="9"/>
      <c r="D70" s="18"/>
      <c r="E70" s="9"/>
      <c r="F70" s="53"/>
      <c r="G70" s="53"/>
      <c r="H70" s="9"/>
    </row>
    <row r="71" spans="1:8" x14ac:dyDescent="0.25">
      <c r="A71" s="9"/>
      <c r="B71" s="9"/>
      <c r="C71" s="9"/>
      <c r="D71" s="18"/>
      <c r="E71" s="9"/>
      <c r="F71" s="53"/>
      <c r="G71" s="53"/>
      <c r="H71" s="9"/>
    </row>
    <row r="72" spans="1:8" x14ac:dyDescent="0.25">
      <c r="A72" s="9"/>
      <c r="B72" s="9"/>
      <c r="C72" s="9"/>
      <c r="D72" s="18"/>
      <c r="E72" s="9"/>
      <c r="F72" s="53"/>
      <c r="G72" s="53"/>
      <c r="H72" s="9"/>
    </row>
    <row r="73" spans="1:8" x14ac:dyDescent="0.25">
      <c r="A73" s="9"/>
      <c r="B73" s="9"/>
      <c r="C73" s="9"/>
      <c r="D73" s="18"/>
      <c r="E73" s="9"/>
      <c r="F73" s="53"/>
      <c r="G73" s="53"/>
      <c r="H73" s="9"/>
    </row>
    <row r="74" spans="1:8" x14ac:dyDescent="0.25">
      <c r="A74" s="9"/>
      <c r="B74" s="9"/>
      <c r="C74" s="9"/>
      <c r="D74" s="18"/>
      <c r="E74" s="9"/>
      <c r="F74" s="53"/>
      <c r="G74" s="53"/>
      <c r="H74" s="9"/>
    </row>
    <row r="75" spans="1:8" x14ac:dyDescent="0.25">
      <c r="A75" s="9"/>
      <c r="B75" s="9"/>
      <c r="C75" s="9"/>
      <c r="D75" s="18"/>
      <c r="E75" s="9"/>
      <c r="F75" s="53"/>
      <c r="G75" s="53"/>
      <c r="H75" s="9"/>
    </row>
    <row r="76" spans="1:8" x14ac:dyDescent="0.25">
      <c r="A76" s="9"/>
      <c r="B76" s="9"/>
      <c r="C76" s="9"/>
      <c r="D76" s="18"/>
      <c r="E76" s="9"/>
      <c r="F76" s="53"/>
      <c r="G76" s="53"/>
      <c r="H76" s="9"/>
    </row>
    <row r="77" spans="1:8" x14ac:dyDescent="0.25">
      <c r="A77" s="9"/>
      <c r="B77" s="9"/>
      <c r="C77" s="9"/>
      <c r="D77" s="18"/>
      <c r="E77" s="9"/>
      <c r="F77" s="53"/>
      <c r="G77" s="53"/>
      <c r="H77" s="9"/>
    </row>
    <row r="78" spans="1:8" x14ac:dyDescent="0.25">
      <c r="A78" s="9"/>
      <c r="B78" s="9"/>
      <c r="C78" s="9"/>
      <c r="D78" s="18"/>
      <c r="E78" s="9"/>
      <c r="F78" s="53"/>
      <c r="G78" s="53"/>
      <c r="H78" s="9"/>
    </row>
    <row r="79" spans="1:8" x14ac:dyDescent="0.25">
      <c r="A79" s="9"/>
      <c r="B79" s="9"/>
      <c r="C79" s="9"/>
      <c r="D79" s="18"/>
      <c r="E79" s="9"/>
      <c r="F79" s="53"/>
      <c r="G79" s="53"/>
      <c r="H79" s="9"/>
    </row>
    <row r="80" spans="1:8" x14ac:dyDescent="0.25">
      <c r="A80" s="9"/>
      <c r="B80" s="9"/>
      <c r="C80" s="9"/>
      <c r="D80" s="18"/>
      <c r="E80" s="9"/>
      <c r="F80" s="53"/>
      <c r="G80" s="53"/>
      <c r="H80" s="9"/>
    </row>
    <row r="81" spans="1:8" x14ac:dyDescent="0.25">
      <c r="A81" s="9"/>
      <c r="B81" s="9"/>
      <c r="C81" s="9"/>
      <c r="D81" s="18"/>
      <c r="E81" s="9"/>
      <c r="F81" s="53"/>
      <c r="G81" s="53"/>
      <c r="H81" s="9"/>
    </row>
    <row r="82" spans="1:8" x14ac:dyDescent="0.25">
      <c r="A82" s="9"/>
      <c r="B82" s="9"/>
      <c r="C82" s="9"/>
      <c r="D82" s="18"/>
      <c r="E82" s="9"/>
      <c r="F82" s="53"/>
      <c r="G82" s="53"/>
      <c r="H82" s="9"/>
    </row>
    <row r="83" spans="1:8" x14ac:dyDescent="0.25">
      <c r="A83" s="9"/>
      <c r="B83" s="9"/>
      <c r="C83" s="9"/>
      <c r="D83" s="18"/>
      <c r="E83" s="9"/>
      <c r="F83" s="53"/>
      <c r="G83" s="53"/>
      <c r="H83" s="9"/>
    </row>
    <row r="84" spans="1:8" x14ac:dyDescent="0.25">
      <c r="A84" s="9"/>
      <c r="B84" s="9"/>
      <c r="C84" s="9"/>
      <c r="D84" s="18"/>
      <c r="E84" s="9"/>
      <c r="F84" s="53"/>
      <c r="G84" s="53"/>
      <c r="H84" s="9"/>
    </row>
    <row r="85" spans="1:8" x14ac:dyDescent="0.25">
      <c r="A85" s="9"/>
      <c r="B85" s="9"/>
      <c r="C85" s="9"/>
      <c r="D85" s="18"/>
      <c r="E85" s="9"/>
      <c r="F85" s="53"/>
      <c r="G85" s="53"/>
      <c r="H85" s="9"/>
    </row>
    <row r="86" spans="1:8" x14ac:dyDescent="0.25">
      <c r="A86" s="9"/>
      <c r="B86" s="9"/>
      <c r="C86" s="9"/>
      <c r="D86" s="18"/>
      <c r="E86" s="9"/>
      <c r="F86" s="53"/>
      <c r="G86" s="53"/>
      <c r="H86" s="9"/>
    </row>
    <row r="87" spans="1:8" x14ac:dyDescent="0.25">
      <c r="A87" s="9"/>
      <c r="B87" s="9"/>
      <c r="C87" s="9"/>
      <c r="D87" s="18"/>
      <c r="E87" s="9"/>
      <c r="F87" s="53"/>
      <c r="G87" s="53"/>
      <c r="H87" s="9"/>
    </row>
    <row r="88" spans="1:8" x14ac:dyDescent="0.25">
      <c r="A88" s="9"/>
      <c r="B88" s="9"/>
      <c r="C88" s="9"/>
      <c r="D88" s="18"/>
      <c r="E88" s="9"/>
      <c r="F88" s="53"/>
      <c r="G88" s="53"/>
      <c r="H88" s="9"/>
    </row>
    <row r="89" spans="1:8" x14ac:dyDescent="0.25">
      <c r="A89" s="9"/>
      <c r="B89" s="9"/>
      <c r="C89" s="9"/>
      <c r="D89" s="18"/>
      <c r="E89" s="9"/>
      <c r="F89" s="53"/>
      <c r="G89" s="53"/>
      <c r="H89" s="9"/>
    </row>
    <row r="90" spans="1:8" x14ac:dyDescent="0.25">
      <c r="A90" s="9"/>
      <c r="B90" s="9"/>
      <c r="C90" s="9"/>
      <c r="D90" s="18"/>
      <c r="E90" s="9"/>
      <c r="F90" s="53"/>
      <c r="G90" s="53"/>
      <c r="H90" s="9"/>
    </row>
    <row r="91" spans="1:8" x14ac:dyDescent="0.25">
      <c r="A91" s="9"/>
      <c r="B91" s="9"/>
      <c r="C91" s="9"/>
      <c r="D91" s="18"/>
      <c r="E91" s="9"/>
      <c r="F91" s="53"/>
      <c r="G91" s="53"/>
      <c r="H91" s="9"/>
    </row>
    <row r="92" spans="1:8" x14ac:dyDescent="0.25">
      <c r="A92" s="9"/>
      <c r="B92" s="9"/>
      <c r="C92" s="9"/>
      <c r="D92" s="18"/>
      <c r="E92" s="9"/>
      <c r="F92" s="53"/>
      <c r="G92" s="53"/>
      <c r="H92" s="9"/>
    </row>
    <row r="93" spans="1:8" x14ac:dyDescent="0.25">
      <c r="A93" s="9"/>
      <c r="B93" s="9"/>
      <c r="C93" s="9"/>
      <c r="D93" s="18"/>
      <c r="E93" s="9"/>
      <c r="F93" s="53"/>
      <c r="G93" s="53"/>
      <c r="H93" s="9"/>
    </row>
    <row r="94" spans="1:8" x14ac:dyDescent="0.25">
      <c r="A94" s="9"/>
      <c r="B94" s="9"/>
      <c r="C94" s="9"/>
      <c r="D94" s="18"/>
      <c r="E94" s="9"/>
      <c r="F94" s="53"/>
      <c r="G94" s="53"/>
      <c r="H94" s="9"/>
    </row>
    <row r="95" spans="1:8" x14ac:dyDescent="0.25">
      <c r="A95" s="9"/>
      <c r="B95" s="9"/>
      <c r="C95" s="9"/>
      <c r="D95" s="18"/>
      <c r="E95" s="9"/>
      <c r="F95" s="53"/>
      <c r="G95" s="53"/>
      <c r="H95" s="9"/>
    </row>
    <row r="96" spans="1:8" x14ac:dyDescent="0.25">
      <c r="A96" s="9"/>
      <c r="B96" s="9"/>
      <c r="C96" s="9"/>
      <c r="D96" s="18"/>
      <c r="E96" s="9"/>
      <c r="F96" s="53"/>
      <c r="G96" s="53"/>
      <c r="H96" s="9"/>
    </row>
    <row r="97" spans="1:8" x14ac:dyDescent="0.25">
      <c r="A97" s="9"/>
      <c r="B97" s="9"/>
      <c r="C97" s="9"/>
      <c r="D97" s="18"/>
      <c r="E97" s="9"/>
      <c r="F97" s="53"/>
      <c r="G97" s="53"/>
      <c r="H97" s="9"/>
    </row>
    <row r="98" spans="1:8" x14ac:dyDescent="0.25">
      <c r="A98" s="9"/>
      <c r="B98" s="9"/>
      <c r="C98" s="9"/>
      <c r="D98" s="18"/>
      <c r="E98" s="9"/>
      <c r="F98" s="53"/>
      <c r="G98" s="53"/>
      <c r="H98" s="9"/>
    </row>
    <row r="99" spans="1:8" x14ac:dyDescent="0.25">
      <c r="A99" s="9"/>
      <c r="B99" s="9"/>
      <c r="C99" s="9"/>
      <c r="D99" s="18"/>
      <c r="E99" s="9"/>
      <c r="F99" s="53"/>
      <c r="G99" s="53"/>
      <c r="H99" s="9"/>
    </row>
    <row r="100" spans="1:8" x14ac:dyDescent="0.25">
      <c r="A100" s="9"/>
      <c r="B100" s="9"/>
      <c r="C100" s="9"/>
      <c r="D100" s="18"/>
      <c r="E100" s="9"/>
      <c r="F100" s="53"/>
      <c r="G100" s="53"/>
      <c r="H100" s="9"/>
    </row>
    <row r="101" spans="1:8" x14ac:dyDescent="0.25">
      <c r="A101" s="9"/>
      <c r="B101" s="9"/>
      <c r="C101" s="9"/>
      <c r="D101" s="18"/>
      <c r="E101" s="9"/>
      <c r="F101" s="53"/>
      <c r="G101" s="53"/>
      <c r="H101" s="9"/>
    </row>
    <row r="102" spans="1:8" x14ac:dyDescent="0.25">
      <c r="A102" s="9"/>
      <c r="B102" s="9"/>
      <c r="C102" s="9"/>
      <c r="D102" s="18"/>
      <c r="E102" s="9"/>
      <c r="F102" s="53"/>
      <c r="G102" s="53"/>
      <c r="H102" s="9"/>
    </row>
    <row r="103" spans="1:8" x14ac:dyDescent="0.25">
      <c r="A103" s="9"/>
      <c r="B103" s="9"/>
      <c r="C103" s="9"/>
      <c r="D103" s="18"/>
      <c r="E103" s="9"/>
      <c r="F103" s="53"/>
      <c r="G103" s="53"/>
      <c r="H103" s="9"/>
    </row>
    <row r="104" spans="1:8" x14ac:dyDescent="0.25">
      <c r="A104" s="9"/>
      <c r="B104" s="9"/>
      <c r="C104" s="9"/>
      <c r="D104" s="18"/>
      <c r="E104" s="9"/>
      <c r="F104" s="53"/>
      <c r="G104" s="53"/>
      <c r="H104" s="9"/>
    </row>
    <row r="105" spans="1:8" x14ac:dyDescent="0.25">
      <c r="A105" s="9"/>
      <c r="B105" s="9"/>
      <c r="C105" s="9"/>
      <c r="D105" s="18"/>
      <c r="E105" s="9"/>
      <c r="F105" s="53"/>
      <c r="G105" s="53"/>
      <c r="H105" s="9"/>
    </row>
    <row r="106" spans="1:8" x14ac:dyDescent="0.25">
      <c r="A106" s="9"/>
      <c r="B106" s="9"/>
      <c r="C106" s="9"/>
      <c r="D106" s="18"/>
      <c r="E106" s="9"/>
      <c r="F106" s="53"/>
      <c r="G106" s="53"/>
      <c r="H106" s="9"/>
    </row>
    <row r="107" spans="1:8" x14ac:dyDescent="0.25">
      <c r="A107" s="9"/>
      <c r="B107" s="9"/>
      <c r="C107" s="9"/>
      <c r="D107" s="18"/>
      <c r="E107" s="9"/>
      <c r="F107" s="53"/>
      <c r="G107" s="53"/>
      <c r="H107" s="9"/>
    </row>
    <row r="108" spans="1:8" x14ac:dyDescent="0.25">
      <c r="A108" s="9"/>
      <c r="B108" s="9"/>
      <c r="C108" s="9"/>
      <c r="D108" s="18"/>
      <c r="E108" s="9"/>
      <c r="F108" s="53"/>
      <c r="G108" s="53"/>
      <c r="H108" s="9"/>
    </row>
    <row r="109" spans="1:8" x14ac:dyDescent="0.25">
      <c r="A109" s="9"/>
      <c r="B109" s="9"/>
      <c r="C109" s="9"/>
      <c r="D109" s="18"/>
      <c r="E109" s="9"/>
      <c r="F109" s="53"/>
      <c r="G109" s="53"/>
      <c r="H109" s="9"/>
    </row>
    <row r="110" spans="1:8" x14ac:dyDescent="0.25">
      <c r="A110" s="9"/>
      <c r="B110" s="9"/>
      <c r="C110" s="9"/>
      <c r="D110" s="18"/>
      <c r="E110" s="9"/>
      <c r="F110" s="53"/>
      <c r="G110" s="53"/>
      <c r="H110" s="9"/>
    </row>
    <row r="111" spans="1:8" x14ac:dyDescent="0.25">
      <c r="A111" s="9"/>
      <c r="B111" s="9"/>
      <c r="C111" s="9"/>
      <c r="D111" s="18"/>
      <c r="E111" s="9"/>
      <c r="F111" s="53"/>
      <c r="G111" s="53"/>
      <c r="H111" s="9"/>
    </row>
    <row r="112" spans="1:8" x14ac:dyDescent="0.25">
      <c r="A112" s="9"/>
      <c r="B112" s="9"/>
      <c r="C112" s="9"/>
      <c r="D112" s="18"/>
      <c r="E112" s="9"/>
      <c r="F112" s="53"/>
      <c r="G112" s="53"/>
      <c r="H112" s="9"/>
    </row>
    <row r="113" spans="1:8" x14ac:dyDescent="0.25">
      <c r="A113" s="9"/>
      <c r="B113" s="9"/>
      <c r="C113" s="9"/>
      <c r="D113" s="18"/>
      <c r="E113" s="9"/>
      <c r="F113" s="53"/>
      <c r="G113" s="53"/>
      <c r="H113" s="9"/>
    </row>
    <row r="114" spans="1:8" x14ac:dyDescent="0.25">
      <c r="A114" s="9"/>
      <c r="B114" s="9"/>
      <c r="C114" s="9"/>
      <c r="D114" s="18"/>
      <c r="E114" s="9"/>
      <c r="F114" s="53"/>
      <c r="G114" s="53"/>
      <c r="H114" s="9"/>
    </row>
    <row r="115" spans="1:8" x14ac:dyDescent="0.25">
      <c r="A115" s="9"/>
      <c r="B115" s="9"/>
      <c r="C115" s="9"/>
      <c r="D115" s="18"/>
      <c r="E115" s="9"/>
      <c r="F115" s="53"/>
      <c r="G115" s="53"/>
      <c r="H115" s="9"/>
    </row>
    <row r="116" spans="1:8" x14ac:dyDescent="0.25">
      <c r="A116" s="9"/>
      <c r="B116" s="9"/>
      <c r="C116" s="9"/>
      <c r="D116" s="18"/>
      <c r="E116" s="9"/>
      <c r="F116" s="53"/>
      <c r="G116" s="53"/>
      <c r="H116" s="9"/>
    </row>
    <row r="117" spans="1:8" x14ac:dyDescent="0.25">
      <c r="A117" s="9"/>
      <c r="B117" s="9"/>
      <c r="C117" s="9"/>
      <c r="D117" s="18"/>
      <c r="E117" s="9"/>
      <c r="F117" s="53"/>
      <c r="G117" s="53"/>
      <c r="H117" s="9"/>
    </row>
    <row r="118" spans="1:8" x14ac:dyDescent="0.25">
      <c r="A118" s="9"/>
      <c r="B118" s="9"/>
      <c r="C118" s="9"/>
      <c r="D118" s="18"/>
      <c r="E118" s="9"/>
      <c r="F118" s="53"/>
      <c r="G118" s="53"/>
      <c r="H118" s="9"/>
    </row>
    <row r="119" spans="1:8" x14ac:dyDescent="0.25">
      <c r="A119" s="9"/>
      <c r="B119" s="9"/>
      <c r="C119" s="9"/>
      <c r="D119" s="18"/>
      <c r="E119" s="9"/>
      <c r="F119" s="53"/>
      <c r="G119" s="53"/>
      <c r="H119" s="9"/>
    </row>
    <row r="120" spans="1:8" x14ac:dyDescent="0.25">
      <c r="A120" s="9"/>
      <c r="B120" s="9"/>
      <c r="C120" s="9"/>
      <c r="D120" s="18"/>
      <c r="E120" s="9"/>
      <c r="F120" s="53"/>
      <c r="G120" s="53"/>
      <c r="H120" s="9"/>
    </row>
    <row r="121" spans="1:8" x14ac:dyDescent="0.25">
      <c r="A121" s="9"/>
      <c r="B121" s="9"/>
      <c r="C121" s="9"/>
      <c r="D121" s="18"/>
      <c r="E121" s="9"/>
      <c r="F121" s="53"/>
      <c r="G121" s="53"/>
      <c r="H121" s="9"/>
    </row>
    <row r="122" spans="1:8" x14ac:dyDescent="0.25">
      <c r="A122" s="9"/>
      <c r="B122" s="9"/>
      <c r="C122" s="9"/>
      <c r="D122" s="18"/>
      <c r="E122" s="9"/>
      <c r="F122" s="53"/>
      <c r="G122" s="53"/>
      <c r="H122" s="9"/>
    </row>
    <row r="123" spans="1:8" x14ac:dyDescent="0.25">
      <c r="A123" s="9"/>
      <c r="B123" s="9"/>
      <c r="C123" s="9"/>
      <c r="D123" s="18"/>
      <c r="E123" s="9"/>
      <c r="F123" s="53"/>
      <c r="G123" s="53"/>
      <c r="H123" s="9"/>
    </row>
    <row r="124" spans="1:8" x14ac:dyDescent="0.25">
      <c r="A124" s="9"/>
      <c r="B124" s="9"/>
      <c r="C124" s="9"/>
      <c r="D124" s="18"/>
      <c r="E124" s="9"/>
      <c r="F124" s="53"/>
      <c r="G124" s="53"/>
      <c r="H124" s="9"/>
    </row>
    <row r="125" spans="1:8" x14ac:dyDescent="0.25">
      <c r="A125" s="9"/>
      <c r="B125" s="9"/>
      <c r="C125" s="9"/>
      <c r="D125" s="18"/>
      <c r="E125" s="9"/>
      <c r="F125" s="53"/>
      <c r="G125" s="53"/>
      <c r="H125" s="9"/>
    </row>
    <row r="126" spans="1:8" x14ac:dyDescent="0.25">
      <c r="A126" s="9"/>
      <c r="B126" s="9"/>
      <c r="C126" s="9"/>
      <c r="D126" s="18"/>
      <c r="E126" s="9"/>
      <c r="F126" s="53"/>
      <c r="G126" s="53"/>
      <c r="H126" s="9"/>
    </row>
    <row r="127" spans="1:8" x14ac:dyDescent="0.25">
      <c r="A127" s="9"/>
      <c r="B127" s="9"/>
      <c r="C127" s="9"/>
      <c r="D127" s="18"/>
      <c r="E127" s="9"/>
      <c r="F127" s="53"/>
      <c r="G127" s="53"/>
      <c r="H127" s="9"/>
    </row>
    <row r="128" spans="1:8" x14ac:dyDescent="0.25">
      <c r="A128" s="9"/>
      <c r="B128" s="9"/>
      <c r="C128" s="9"/>
      <c r="D128" s="18"/>
      <c r="E128" s="9"/>
      <c r="F128" s="53"/>
      <c r="G128" s="53"/>
      <c r="H128" s="9"/>
    </row>
    <row r="129" spans="1:8" x14ac:dyDescent="0.25">
      <c r="A129" s="9"/>
      <c r="B129" s="9"/>
      <c r="C129" s="9"/>
      <c r="D129" s="18"/>
      <c r="E129" s="9"/>
      <c r="F129" s="53"/>
      <c r="G129" s="53"/>
      <c r="H129" s="9"/>
    </row>
    <row r="130" spans="1:8" x14ac:dyDescent="0.25">
      <c r="A130" s="9"/>
      <c r="B130" s="9"/>
      <c r="C130" s="9"/>
      <c r="D130" s="18"/>
      <c r="E130" s="9"/>
      <c r="F130" s="53"/>
      <c r="G130" s="53"/>
      <c r="H130" s="9"/>
    </row>
    <row r="131" spans="1:8" x14ac:dyDescent="0.25">
      <c r="A131" s="9"/>
      <c r="B131" s="9"/>
      <c r="C131" s="9"/>
      <c r="D131" s="18"/>
      <c r="E131" s="9"/>
      <c r="F131" s="53"/>
      <c r="G131" s="53"/>
      <c r="H131" s="9"/>
    </row>
    <row r="132" spans="1:8" x14ac:dyDescent="0.25">
      <c r="A132" s="9"/>
      <c r="B132" s="9"/>
      <c r="C132" s="9"/>
      <c r="D132" s="18"/>
      <c r="E132" s="9"/>
      <c r="F132" s="53"/>
      <c r="G132" s="53"/>
      <c r="H132" s="9"/>
    </row>
    <row r="133" spans="1:8" x14ac:dyDescent="0.25">
      <c r="A133" s="9"/>
      <c r="B133" s="9"/>
      <c r="C133" s="9"/>
      <c r="D133" s="18"/>
      <c r="E133" s="9"/>
      <c r="F133" s="53"/>
      <c r="G133" s="53"/>
      <c r="H133" s="9"/>
    </row>
    <row r="134" spans="1:8" x14ac:dyDescent="0.25">
      <c r="A134" s="9"/>
      <c r="B134" s="9"/>
      <c r="C134" s="9"/>
      <c r="D134" s="18"/>
      <c r="E134" s="9"/>
      <c r="F134" s="53"/>
      <c r="G134" s="53"/>
      <c r="H134" s="9"/>
    </row>
    <row r="135" spans="1:8" x14ac:dyDescent="0.25">
      <c r="A135" s="9"/>
      <c r="B135" s="9"/>
      <c r="C135" s="9"/>
      <c r="D135" s="18"/>
      <c r="E135" s="9"/>
      <c r="F135" s="53"/>
      <c r="G135" s="53"/>
      <c r="H135" s="9"/>
    </row>
    <row r="136" spans="1:8" x14ac:dyDescent="0.25">
      <c r="A136" s="9"/>
      <c r="B136" s="9"/>
      <c r="C136" s="9"/>
      <c r="D136" s="18"/>
      <c r="E136" s="9"/>
      <c r="F136" s="53"/>
      <c r="G136" s="53"/>
      <c r="H136" s="9"/>
    </row>
    <row r="137" spans="1:8" x14ac:dyDescent="0.25">
      <c r="A137" s="9"/>
      <c r="B137" s="9"/>
      <c r="C137" s="9"/>
      <c r="D137" s="18"/>
      <c r="E137" s="9"/>
      <c r="F137" s="53"/>
      <c r="G137" s="53"/>
      <c r="H137" s="9"/>
    </row>
    <row r="138" spans="1:8" x14ac:dyDescent="0.25">
      <c r="A138" s="9"/>
      <c r="B138" s="9"/>
      <c r="C138" s="9"/>
      <c r="D138" s="18"/>
      <c r="E138" s="9"/>
      <c r="F138" s="53"/>
      <c r="G138" s="53"/>
      <c r="H138" s="9"/>
    </row>
    <row r="139" spans="1:8" x14ac:dyDescent="0.25">
      <c r="A139" s="9"/>
      <c r="B139" s="9"/>
      <c r="C139" s="9"/>
      <c r="D139" s="18"/>
      <c r="E139" s="9"/>
      <c r="F139" s="53"/>
      <c r="G139" s="53"/>
      <c r="H139" s="9"/>
    </row>
    <row r="140" spans="1:8" x14ac:dyDescent="0.25">
      <c r="A140" s="9"/>
      <c r="B140" s="9"/>
      <c r="C140" s="9"/>
      <c r="D140" s="18"/>
      <c r="E140" s="9"/>
      <c r="F140" s="53"/>
      <c r="G140" s="53"/>
      <c r="H140" s="9"/>
    </row>
    <row r="141" spans="1:8" x14ac:dyDescent="0.25">
      <c r="A141" s="9"/>
      <c r="B141" s="9"/>
      <c r="C141" s="9"/>
      <c r="D141" s="18"/>
      <c r="E141" s="9"/>
      <c r="F141" s="53"/>
      <c r="G141" s="53"/>
      <c r="H141" s="9"/>
    </row>
    <row r="142" spans="1:8" x14ac:dyDescent="0.25">
      <c r="A142" s="9"/>
      <c r="B142" s="9"/>
      <c r="C142" s="9"/>
      <c r="D142" s="18"/>
      <c r="E142" s="9"/>
      <c r="F142" s="53"/>
      <c r="G142" s="53"/>
      <c r="H142" s="9"/>
    </row>
    <row r="143" spans="1:8" x14ac:dyDescent="0.25">
      <c r="A143" s="9"/>
      <c r="B143" s="9"/>
      <c r="C143" s="9"/>
      <c r="D143" s="18"/>
      <c r="E143" s="9"/>
      <c r="F143" s="53"/>
      <c r="G143" s="53"/>
      <c r="H143" s="9"/>
    </row>
    <row r="144" spans="1:8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  <row r="156" spans="1:8" x14ac:dyDescent="0.25">
      <c r="A156" s="9"/>
      <c r="B156" s="9"/>
      <c r="C156" s="9"/>
      <c r="D156" s="18"/>
      <c r="E156" s="9"/>
      <c r="F156" s="53"/>
      <c r="G156" s="53"/>
      <c r="H156" s="9"/>
    </row>
    <row r="157" spans="1:8" x14ac:dyDescent="0.25">
      <c r="A157" s="9"/>
      <c r="B157" s="9"/>
      <c r="C157" s="9"/>
      <c r="D157" s="18"/>
      <c r="E157" s="9"/>
      <c r="F157" s="53"/>
      <c r="G157" s="53"/>
      <c r="H157" s="9"/>
    </row>
    <row r="158" spans="1:8" x14ac:dyDescent="0.25">
      <c r="A158" s="9"/>
      <c r="B158" s="9"/>
      <c r="C158" s="9"/>
      <c r="D158" s="18"/>
      <c r="E158" s="9"/>
      <c r="F158" s="53"/>
      <c r="G158" s="53"/>
      <c r="H158" s="9"/>
    </row>
    <row r="159" spans="1:8" x14ac:dyDescent="0.25">
      <c r="A159" s="9"/>
      <c r="B159" s="9"/>
      <c r="C159" s="9"/>
      <c r="D159" s="18"/>
      <c r="E159" s="9"/>
      <c r="F159" s="53"/>
      <c r="G159" s="53"/>
      <c r="H159" s="9"/>
    </row>
    <row r="160" spans="1:8" x14ac:dyDescent="0.25">
      <c r="A160" s="9"/>
      <c r="B160" s="9"/>
      <c r="C160" s="9"/>
      <c r="D160" s="18"/>
      <c r="E160" s="9"/>
      <c r="F160" s="53"/>
      <c r="G160" s="53"/>
      <c r="H160" s="9"/>
    </row>
    <row r="161" spans="1:8" x14ac:dyDescent="0.25">
      <c r="A161" s="9"/>
      <c r="B161" s="9"/>
      <c r="C161" s="9"/>
      <c r="D161" s="18"/>
      <c r="E161" s="9"/>
      <c r="F161" s="53"/>
      <c r="G161" s="53"/>
      <c r="H161" s="9"/>
    </row>
    <row r="162" spans="1:8" x14ac:dyDescent="0.25">
      <c r="A162" s="9"/>
      <c r="B162" s="9"/>
      <c r="C162" s="9"/>
      <c r="D162" s="18"/>
      <c r="E162" s="9"/>
      <c r="F162" s="53"/>
      <c r="G162" s="53"/>
      <c r="H162" s="9"/>
    </row>
  </sheetData>
  <autoFilter ref="A8:G8" xr:uid="{E3C6E811-8279-4F34-B3BF-15DC8112809A}">
    <sortState xmlns:xlrd2="http://schemas.microsoft.com/office/spreadsheetml/2017/richdata2" ref="A9:G43">
      <sortCondition ref="E8"/>
    </sortState>
  </autoFilter>
  <mergeCells count="7">
    <mergeCell ref="E29:G29"/>
    <mergeCell ref="A3:G3"/>
    <mergeCell ref="A4:G4"/>
    <mergeCell ref="A5:G5"/>
    <mergeCell ref="B28:C28"/>
    <mergeCell ref="E28:G28"/>
    <mergeCell ref="A29:C29"/>
  </mergeCells>
  <pageMargins left="0.70866141732283472" right="0.70866141732283472" top="0.74803149606299213" bottom="0.74803149606299213" header="0.31496062992125984" footer="0.31496062992125984"/>
  <pageSetup scale="70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A01-80CA-494B-B153-EA276EF7CB46}">
  <dimension ref="A1:AS209"/>
  <sheetViews>
    <sheetView topLeftCell="A53" workbookViewId="0">
      <selection activeCell="A76" sqref="A76:C76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2.85546875" style="19" customWidth="1"/>
    <col min="5" max="5" width="14.42578125" style="26" customWidth="1"/>
    <col min="6" max="6" width="12.42578125" style="54" bestFit="1" customWidth="1"/>
    <col min="7" max="7" width="18.570312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1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1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1345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1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1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22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1">
        <v>45378</v>
      </c>
      <c r="B9" s="31">
        <f t="shared" ref="B9:B40" si="0">+A9</f>
        <v>45378</v>
      </c>
      <c r="C9" s="35" t="s">
        <v>95</v>
      </c>
      <c r="D9" s="35" t="s">
        <v>1722</v>
      </c>
      <c r="E9" s="35">
        <v>1</v>
      </c>
      <c r="F9" s="47">
        <v>960</v>
      </c>
      <c r="G9" s="48">
        <f t="shared" ref="G9:G40" si="1">+F9*E9</f>
        <v>960</v>
      </c>
      <c r="H9" s="9"/>
      <c r="I9" s="9"/>
      <c r="J9" s="9"/>
      <c r="K9" s="9"/>
      <c r="L9" s="2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1">
        <v>45511</v>
      </c>
      <c r="B10" s="31">
        <f t="shared" si="0"/>
        <v>45511</v>
      </c>
      <c r="C10" s="35" t="s">
        <v>2056</v>
      </c>
      <c r="D10" s="35" t="s">
        <v>2057</v>
      </c>
      <c r="E10" s="35">
        <v>3</v>
      </c>
      <c r="F10" s="47">
        <v>70</v>
      </c>
      <c r="G10" s="48">
        <f t="shared" si="1"/>
        <v>210</v>
      </c>
      <c r="H10" s="9"/>
      <c r="I10" s="9"/>
      <c r="J10" s="9"/>
      <c r="K10" s="9"/>
      <c r="L10" s="2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1">
        <v>45776</v>
      </c>
      <c r="B11" s="31">
        <f t="shared" si="0"/>
        <v>45776</v>
      </c>
      <c r="C11" s="35" t="s">
        <v>2058</v>
      </c>
      <c r="D11" s="35" t="s">
        <v>2059</v>
      </c>
      <c r="E11" s="35">
        <v>2</v>
      </c>
      <c r="F11" s="47">
        <v>322.02999999999997</v>
      </c>
      <c r="G11" s="48">
        <f t="shared" si="1"/>
        <v>644.05999999999995</v>
      </c>
      <c r="H11" s="9"/>
      <c r="I11" s="9"/>
      <c r="J11" s="9"/>
      <c r="K11" s="9"/>
      <c r="L11" s="2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1">
        <v>45448</v>
      </c>
      <c r="B12" s="31">
        <f t="shared" si="0"/>
        <v>45448</v>
      </c>
      <c r="C12" s="35" t="s">
        <v>2415</v>
      </c>
      <c r="D12" s="35" t="s">
        <v>2416</v>
      </c>
      <c r="E12" s="35">
        <v>2</v>
      </c>
      <c r="F12" s="47">
        <v>2000.85</v>
      </c>
      <c r="G12" s="48">
        <f t="shared" si="1"/>
        <v>4001.7</v>
      </c>
      <c r="H12" s="9"/>
      <c r="I12" s="9"/>
      <c r="J12" s="9"/>
      <c r="K12" s="9"/>
      <c r="L12" s="2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1">
        <v>45775</v>
      </c>
      <c r="B13" s="31">
        <f t="shared" si="0"/>
        <v>45775</v>
      </c>
      <c r="C13" s="35" t="s">
        <v>2417</v>
      </c>
      <c r="D13" s="35" t="s">
        <v>2418</v>
      </c>
      <c r="E13" s="35">
        <v>3</v>
      </c>
      <c r="F13" s="47">
        <v>380</v>
      </c>
      <c r="G13" s="48">
        <f t="shared" si="1"/>
        <v>1140</v>
      </c>
      <c r="H13" s="9"/>
      <c r="I13" s="9"/>
      <c r="J13" s="9"/>
      <c r="K13" s="9"/>
      <c r="L13" s="2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1">
        <v>45777</v>
      </c>
      <c r="B14" s="31">
        <f t="shared" si="0"/>
        <v>45777</v>
      </c>
      <c r="C14" s="35" t="s">
        <v>2190</v>
      </c>
      <c r="D14" s="35" t="s">
        <v>2191</v>
      </c>
      <c r="E14" s="35">
        <v>10</v>
      </c>
      <c r="F14" s="47">
        <v>95</v>
      </c>
      <c r="G14" s="48">
        <f t="shared" si="1"/>
        <v>950</v>
      </c>
      <c r="H14" s="9"/>
      <c r="I14" s="9"/>
      <c r="J14" s="9"/>
      <c r="K14" s="9"/>
      <c r="L14" s="2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1">
        <v>45775</v>
      </c>
      <c r="B15" s="31">
        <f t="shared" si="0"/>
        <v>45775</v>
      </c>
      <c r="C15" s="35" t="s">
        <v>2419</v>
      </c>
      <c r="D15" s="35" t="s">
        <v>2420</v>
      </c>
      <c r="E15" s="35">
        <v>3</v>
      </c>
      <c r="F15" s="47">
        <v>1200</v>
      </c>
      <c r="G15" s="48">
        <f t="shared" si="1"/>
        <v>3600</v>
      </c>
      <c r="H15" s="9"/>
      <c r="I15" s="9"/>
      <c r="J15" s="9"/>
      <c r="K15" s="9"/>
      <c r="L15" s="2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1">
        <v>45406</v>
      </c>
      <c r="B16" s="31">
        <f t="shared" si="0"/>
        <v>45406</v>
      </c>
      <c r="C16" s="35" t="s">
        <v>2060</v>
      </c>
      <c r="D16" s="35" t="s">
        <v>2061</v>
      </c>
      <c r="E16" s="35">
        <v>1</v>
      </c>
      <c r="F16" s="47">
        <v>1434.75</v>
      </c>
      <c r="G16" s="48">
        <f t="shared" si="1"/>
        <v>1434.75</v>
      </c>
      <c r="H16" s="9"/>
      <c r="I16" s="9"/>
      <c r="J16" s="9"/>
      <c r="K16" s="9"/>
      <c r="L16" s="2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1">
        <v>45397</v>
      </c>
      <c r="B17" s="31">
        <f t="shared" si="0"/>
        <v>45397</v>
      </c>
      <c r="C17" s="35" t="s">
        <v>501</v>
      </c>
      <c r="D17" s="35" t="s">
        <v>1723</v>
      </c>
      <c r="E17" s="35">
        <v>4</v>
      </c>
      <c r="F17" s="47">
        <v>1504</v>
      </c>
      <c r="G17" s="48">
        <f t="shared" si="1"/>
        <v>6016</v>
      </c>
      <c r="H17" s="9"/>
      <c r="I17" s="9"/>
      <c r="J17" s="9"/>
      <c r="K17" s="9"/>
      <c r="L17" s="2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1">
        <v>45448</v>
      </c>
      <c r="B18" s="31">
        <f t="shared" si="0"/>
        <v>45448</v>
      </c>
      <c r="C18" s="35" t="s">
        <v>502</v>
      </c>
      <c r="D18" s="35" t="s">
        <v>1724</v>
      </c>
      <c r="E18" s="35">
        <v>5</v>
      </c>
      <c r="F18" s="47">
        <v>4630.34</v>
      </c>
      <c r="G18" s="48">
        <f t="shared" si="1"/>
        <v>23151.7</v>
      </c>
      <c r="H18" s="9"/>
      <c r="I18" s="9"/>
      <c r="J18" s="9"/>
      <c r="K18" s="9"/>
      <c r="L18" s="2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1">
        <v>45448</v>
      </c>
      <c r="B19" s="31">
        <f t="shared" si="0"/>
        <v>45448</v>
      </c>
      <c r="C19" s="35" t="s">
        <v>503</v>
      </c>
      <c r="D19" s="35" t="s">
        <v>1725</v>
      </c>
      <c r="E19" s="35">
        <v>1</v>
      </c>
      <c r="F19" s="47">
        <v>850.34</v>
      </c>
      <c r="G19" s="48">
        <f t="shared" si="1"/>
        <v>850.34</v>
      </c>
      <c r="H19" s="9"/>
      <c r="I19" s="9"/>
      <c r="J19" s="9"/>
      <c r="K19" s="9"/>
      <c r="L19" s="2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1">
        <v>45448</v>
      </c>
      <c r="B20" s="31">
        <f t="shared" si="0"/>
        <v>45448</v>
      </c>
      <c r="C20" s="35" t="s">
        <v>504</v>
      </c>
      <c r="D20" s="35" t="s">
        <v>1726</v>
      </c>
      <c r="E20" s="35">
        <v>2</v>
      </c>
      <c r="F20" s="47">
        <v>2950.34</v>
      </c>
      <c r="G20" s="48">
        <f t="shared" si="1"/>
        <v>5900.68</v>
      </c>
      <c r="H20" s="9"/>
      <c r="I20" s="9"/>
      <c r="J20" s="9"/>
      <c r="K20" s="9"/>
      <c r="L20" s="2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1">
        <v>45448</v>
      </c>
      <c r="B21" s="31">
        <f t="shared" si="0"/>
        <v>45448</v>
      </c>
      <c r="C21" s="35" t="s">
        <v>2421</v>
      </c>
      <c r="D21" s="35" t="s">
        <v>2422</v>
      </c>
      <c r="E21" s="35">
        <v>2</v>
      </c>
      <c r="F21" s="47">
        <v>1622.88</v>
      </c>
      <c r="G21" s="48">
        <f t="shared" si="1"/>
        <v>3245.76</v>
      </c>
      <c r="H21" s="9"/>
      <c r="I21" s="9"/>
      <c r="J21" s="9"/>
      <c r="K21" s="9"/>
      <c r="L21" s="2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1">
        <v>45448</v>
      </c>
      <c r="B22" s="31">
        <f t="shared" si="0"/>
        <v>45448</v>
      </c>
      <c r="C22" s="35" t="s">
        <v>505</v>
      </c>
      <c r="D22" s="35" t="s">
        <v>1727</v>
      </c>
      <c r="E22" s="35">
        <v>2</v>
      </c>
      <c r="F22" s="47">
        <v>3065.68</v>
      </c>
      <c r="G22" s="48">
        <f t="shared" si="1"/>
        <v>6131.36</v>
      </c>
      <c r="H22" s="9"/>
      <c r="I22" s="9"/>
      <c r="J22" s="9"/>
      <c r="K22" s="9"/>
      <c r="L22" s="2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1">
        <v>45448</v>
      </c>
      <c r="B23" s="31">
        <f t="shared" si="0"/>
        <v>45448</v>
      </c>
      <c r="C23" s="35" t="s">
        <v>2423</v>
      </c>
      <c r="D23" s="35" t="s">
        <v>2424</v>
      </c>
      <c r="E23" s="35">
        <v>1</v>
      </c>
      <c r="F23" s="47">
        <v>2016.95</v>
      </c>
      <c r="G23" s="48">
        <f t="shared" si="1"/>
        <v>2016.95</v>
      </c>
      <c r="H23" s="9"/>
      <c r="I23" s="9"/>
      <c r="J23" s="9"/>
      <c r="K23" s="9"/>
      <c r="L23" s="2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7.25" customHeight="1" x14ac:dyDescent="0.25">
      <c r="A24" s="31">
        <v>45448</v>
      </c>
      <c r="B24" s="31">
        <f t="shared" si="0"/>
        <v>45448</v>
      </c>
      <c r="C24" s="35" t="s">
        <v>506</v>
      </c>
      <c r="D24" s="35" t="s">
        <v>1728</v>
      </c>
      <c r="E24" s="35">
        <v>3</v>
      </c>
      <c r="F24" s="47">
        <v>2620.34</v>
      </c>
      <c r="G24" s="48">
        <f t="shared" si="1"/>
        <v>7861.02</v>
      </c>
      <c r="H24" s="9"/>
      <c r="I24" s="9"/>
      <c r="J24" s="9"/>
      <c r="K24" s="9"/>
      <c r="L24" s="2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customHeight="1" x14ac:dyDescent="0.25">
      <c r="A25" s="31">
        <v>45448</v>
      </c>
      <c r="B25" s="31">
        <f t="shared" si="0"/>
        <v>45448</v>
      </c>
      <c r="C25" s="35" t="s">
        <v>507</v>
      </c>
      <c r="D25" s="35" t="s">
        <v>1729</v>
      </c>
      <c r="E25" s="35">
        <v>2</v>
      </c>
      <c r="F25" s="47">
        <v>2240.6799999999998</v>
      </c>
      <c r="G25" s="48">
        <f t="shared" si="1"/>
        <v>4481.3599999999997</v>
      </c>
      <c r="H25" s="9"/>
      <c r="I25" s="9"/>
      <c r="J25" s="9"/>
      <c r="K25" s="9"/>
      <c r="L25" s="2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1">
        <v>45448</v>
      </c>
      <c r="B26" s="31">
        <f t="shared" si="0"/>
        <v>45448</v>
      </c>
      <c r="C26" s="35" t="s">
        <v>2425</v>
      </c>
      <c r="D26" s="35" t="s">
        <v>2426</v>
      </c>
      <c r="E26" s="35">
        <v>20</v>
      </c>
      <c r="F26" s="47">
        <v>965.24</v>
      </c>
      <c r="G26" s="48">
        <f t="shared" si="1"/>
        <v>19304.8</v>
      </c>
      <c r="H26" s="9"/>
      <c r="I26" s="9"/>
      <c r="J26" s="9"/>
      <c r="K26" s="9"/>
      <c r="L26" s="2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1">
        <v>45448</v>
      </c>
      <c r="B27" s="31">
        <f t="shared" si="0"/>
        <v>45448</v>
      </c>
      <c r="C27" s="35" t="s">
        <v>508</v>
      </c>
      <c r="D27" s="35" t="s">
        <v>509</v>
      </c>
      <c r="E27" s="35">
        <v>6</v>
      </c>
      <c r="F27" s="47">
        <v>5062</v>
      </c>
      <c r="G27" s="48">
        <f t="shared" si="1"/>
        <v>30372</v>
      </c>
      <c r="H27" s="9"/>
      <c r="I27" s="9"/>
      <c r="J27" s="9"/>
      <c r="K27" s="9"/>
      <c r="L27" s="2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1">
        <v>45448</v>
      </c>
      <c r="B28" s="31">
        <f t="shared" si="0"/>
        <v>45448</v>
      </c>
      <c r="C28" s="35" t="s">
        <v>510</v>
      </c>
      <c r="D28" s="35" t="s">
        <v>1730</v>
      </c>
      <c r="E28" s="35">
        <v>1</v>
      </c>
      <c r="F28" s="47">
        <v>7772</v>
      </c>
      <c r="G28" s="48">
        <f t="shared" si="1"/>
        <v>7772</v>
      </c>
      <c r="H28" s="9"/>
      <c r="I28" s="9"/>
      <c r="J28" s="9"/>
      <c r="K28" s="9"/>
      <c r="L28" s="2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1">
        <v>45448</v>
      </c>
      <c r="B29" s="31">
        <f t="shared" si="0"/>
        <v>45448</v>
      </c>
      <c r="C29" s="35" t="s">
        <v>511</v>
      </c>
      <c r="D29" s="35" t="s">
        <v>1731</v>
      </c>
      <c r="E29" s="35">
        <v>3</v>
      </c>
      <c r="F29" s="47">
        <v>2652</v>
      </c>
      <c r="G29" s="48">
        <f t="shared" si="1"/>
        <v>7956</v>
      </c>
      <c r="H29" s="9"/>
      <c r="I29" s="9"/>
      <c r="J29" s="9"/>
      <c r="K29" s="9"/>
      <c r="L29" s="2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1">
        <v>45448</v>
      </c>
      <c r="B30" s="31">
        <f t="shared" si="0"/>
        <v>45448</v>
      </c>
      <c r="C30" s="35" t="s">
        <v>512</v>
      </c>
      <c r="D30" s="35" t="s">
        <v>1732</v>
      </c>
      <c r="E30" s="35">
        <v>2</v>
      </c>
      <c r="F30" s="47">
        <v>8816</v>
      </c>
      <c r="G30" s="48">
        <f t="shared" si="1"/>
        <v>17632</v>
      </c>
      <c r="H30" s="9"/>
      <c r="I30" s="9"/>
      <c r="J30" s="9"/>
      <c r="K30" s="9"/>
      <c r="L30" s="2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1">
        <v>45448</v>
      </c>
      <c r="B31" s="31">
        <f t="shared" si="0"/>
        <v>45448</v>
      </c>
      <c r="C31" s="35" t="s">
        <v>513</v>
      </c>
      <c r="D31" s="35" t="s">
        <v>1585</v>
      </c>
      <c r="E31" s="35">
        <v>1</v>
      </c>
      <c r="F31" s="47">
        <v>237.2</v>
      </c>
      <c r="G31" s="48">
        <f t="shared" si="1"/>
        <v>237.2</v>
      </c>
      <c r="H31" s="9"/>
      <c r="I31" s="9"/>
      <c r="J31" s="9"/>
      <c r="K31" s="9"/>
      <c r="L31" s="2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7.25" customHeight="1" x14ac:dyDescent="0.25">
      <c r="A32" s="31">
        <v>45448</v>
      </c>
      <c r="B32" s="31">
        <f t="shared" si="0"/>
        <v>45448</v>
      </c>
      <c r="C32" s="35" t="s">
        <v>514</v>
      </c>
      <c r="D32" s="35" t="s">
        <v>515</v>
      </c>
      <c r="E32" s="35">
        <v>2</v>
      </c>
      <c r="F32" s="47">
        <v>1930</v>
      </c>
      <c r="G32" s="48">
        <f t="shared" si="1"/>
        <v>3860</v>
      </c>
      <c r="H32" s="9"/>
      <c r="I32" s="9"/>
      <c r="J32" s="9"/>
      <c r="K32" s="9"/>
      <c r="L32" s="2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7.25" customHeight="1" x14ac:dyDescent="0.25">
      <c r="A33" s="31">
        <v>45448</v>
      </c>
      <c r="B33" s="31">
        <f t="shared" si="0"/>
        <v>45448</v>
      </c>
      <c r="C33" s="35" t="s">
        <v>516</v>
      </c>
      <c r="D33" s="35" t="s">
        <v>517</v>
      </c>
      <c r="E33" s="35">
        <v>1</v>
      </c>
      <c r="F33" s="47">
        <v>4510</v>
      </c>
      <c r="G33" s="48">
        <f t="shared" si="1"/>
        <v>4510</v>
      </c>
      <c r="H33" s="9"/>
      <c r="I33" s="9"/>
      <c r="J33" s="9"/>
      <c r="K33" s="9"/>
      <c r="L33" s="2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7.25" customHeight="1" x14ac:dyDescent="0.25">
      <c r="A34" s="31">
        <v>45448</v>
      </c>
      <c r="B34" s="31">
        <f t="shared" si="0"/>
        <v>45448</v>
      </c>
      <c r="C34" s="35" t="s">
        <v>2427</v>
      </c>
      <c r="D34" s="35" t="s">
        <v>2428</v>
      </c>
      <c r="E34" s="35">
        <v>2</v>
      </c>
      <c r="F34" s="47">
        <v>1307.6300000000001</v>
      </c>
      <c r="G34" s="48">
        <f t="shared" si="1"/>
        <v>2615.2600000000002</v>
      </c>
      <c r="H34" s="9"/>
      <c r="I34" s="9"/>
      <c r="J34" s="9"/>
      <c r="K34" s="9"/>
      <c r="L34" s="2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7.25" customHeight="1" x14ac:dyDescent="0.25">
      <c r="A35" s="31">
        <v>45448</v>
      </c>
      <c r="B35" s="31">
        <f t="shared" si="0"/>
        <v>45448</v>
      </c>
      <c r="C35" s="35" t="s">
        <v>2429</v>
      </c>
      <c r="D35" s="35" t="s">
        <v>2430</v>
      </c>
      <c r="E35" s="35">
        <v>20</v>
      </c>
      <c r="F35" s="47">
        <v>1638.98</v>
      </c>
      <c r="G35" s="48">
        <f t="shared" si="1"/>
        <v>32779.599999999999</v>
      </c>
      <c r="H35" s="9"/>
      <c r="I35" s="9"/>
      <c r="J35" s="9"/>
      <c r="K35" s="9"/>
      <c r="L35" s="2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7.25" customHeight="1" x14ac:dyDescent="0.25">
      <c r="A36" s="31">
        <v>45448</v>
      </c>
      <c r="B36" s="31">
        <f t="shared" si="0"/>
        <v>45448</v>
      </c>
      <c r="C36" s="35" t="s">
        <v>518</v>
      </c>
      <c r="D36" s="35" t="s">
        <v>1733</v>
      </c>
      <c r="E36" s="35">
        <v>1</v>
      </c>
      <c r="F36" s="47">
        <v>2729.93</v>
      </c>
      <c r="G36" s="48">
        <f t="shared" si="1"/>
        <v>2729.93</v>
      </c>
      <c r="H36" s="9"/>
      <c r="I36" s="9"/>
      <c r="J36" s="9"/>
      <c r="K36" s="9"/>
      <c r="L36" s="2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7.25" customHeight="1" x14ac:dyDescent="0.25">
      <c r="A37" s="31">
        <v>45448</v>
      </c>
      <c r="B37" s="31">
        <f t="shared" si="0"/>
        <v>45448</v>
      </c>
      <c r="C37" s="35" t="s">
        <v>2431</v>
      </c>
      <c r="D37" s="35" t="s">
        <v>2432</v>
      </c>
      <c r="E37" s="35">
        <v>2</v>
      </c>
      <c r="F37" s="47">
        <v>2383</v>
      </c>
      <c r="G37" s="48">
        <f t="shared" si="1"/>
        <v>4766</v>
      </c>
      <c r="H37" s="9"/>
      <c r="I37" s="9"/>
      <c r="J37" s="9"/>
      <c r="K37" s="9"/>
      <c r="L37" s="2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7.25" customHeight="1" x14ac:dyDescent="0.25">
      <c r="A38" s="31">
        <v>45448</v>
      </c>
      <c r="B38" s="31">
        <f t="shared" si="0"/>
        <v>45448</v>
      </c>
      <c r="C38" s="35" t="s">
        <v>1583</v>
      </c>
      <c r="D38" s="35" t="s">
        <v>1586</v>
      </c>
      <c r="E38" s="35">
        <v>1</v>
      </c>
      <c r="F38" s="47">
        <v>2640.68</v>
      </c>
      <c r="G38" s="48">
        <f t="shared" si="1"/>
        <v>2640.68</v>
      </c>
      <c r="H38" s="9"/>
      <c r="I38" s="9"/>
      <c r="J38" s="9"/>
      <c r="K38" s="9"/>
      <c r="L38" s="2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7.25" customHeight="1" x14ac:dyDescent="0.25">
      <c r="A39" s="31">
        <v>45448</v>
      </c>
      <c r="B39" s="31">
        <f t="shared" si="0"/>
        <v>45448</v>
      </c>
      <c r="C39" s="35" t="s">
        <v>1584</v>
      </c>
      <c r="D39" s="35" t="s">
        <v>1734</v>
      </c>
      <c r="E39" s="35">
        <v>1</v>
      </c>
      <c r="F39" s="47">
        <v>2220.34</v>
      </c>
      <c r="G39" s="48">
        <f t="shared" si="1"/>
        <v>2220.34</v>
      </c>
      <c r="H39" s="9"/>
      <c r="I39" s="9"/>
      <c r="J39" s="9"/>
      <c r="K39" s="9"/>
      <c r="L39" s="2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7.25" customHeight="1" x14ac:dyDescent="0.25">
      <c r="A40" s="31">
        <v>45448</v>
      </c>
      <c r="B40" s="31">
        <f t="shared" si="0"/>
        <v>45448</v>
      </c>
      <c r="C40" s="35" t="s">
        <v>2433</v>
      </c>
      <c r="D40" s="35" t="s">
        <v>2434</v>
      </c>
      <c r="E40" s="35">
        <v>3</v>
      </c>
      <c r="F40" s="47">
        <v>1335.58</v>
      </c>
      <c r="G40" s="48">
        <f t="shared" si="1"/>
        <v>4006.74</v>
      </c>
      <c r="H40" s="9"/>
      <c r="I40" s="9"/>
      <c r="J40" s="9"/>
      <c r="K40" s="9"/>
      <c r="L40" s="2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7.25" customHeight="1" x14ac:dyDescent="0.25">
      <c r="A41" s="31">
        <v>45448</v>
      </c>
      <c r="B41" s="31">
        <f t="shared" ref="B41:B58" si="2">+A41</f>
        <v>45448</v>
      </c>
      <c r="C41" s="35" t="s">
        <v>519</v>
      </c>
      <c r="D41" s="35" t="s">
        <v>1735</v>
      </c>
      <c r="E41" s="35">
        <v>1</v>
      </c>
      <c r="F41" s="47">
        <v>10070</v>
      </c>
      <c r="G41" s="48">
        <f t="shared" ref="G41:G58" si="3">+F41*E41</f>
        <v>10070</v>
      </c>
      <c r="H41" s="9"/>
      <c r="I41" s="9"/>
      <c r="J41" s="9"/>
      <c r="K41" s="9"/>
      <c r="L41" s="2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7.25" customHeight="1" x14ac:dyDescent="0.25">
      <c r="A42" s="31">
        <v>45448</v>
      </c>
      <c r="B42" s="31">
        <f t="shared" si="2"/>
        <v>45448</v>
      </c>
      <c r="C42" s="35" t="s">
        <v>1939</v>
      </c>
      <c r="D42" s="35" t="s">
        <v>1940</v>
      </c>
      <c r="E42" s="35">
        <v>2</v>
      </c>
      <c r="F42" s="47">
        <v>1460</v>
      </c>
      <c r="G42" s="48">
        <f t="shared" si="3"/>
        <v>2920</v>
      </c>
      <c r="H42" s="9"/>
      <c r="I42" s="9"/>
      <c r="J42" s="9"/>
      <c r="K42" s="9"/>
      <c r="L42" s="2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7.25" customHeight="1" x14ac:dyDescent="0.25">
      <c r="A43" s="31">
        <v>45448</v>
      </c>
      <c r="B43" s="31">
        <f t="shared" si="2"/>
        <v>45448</v>
      </c>
      <c r="C43" s="35" t="s">
        <v>520</v>
      </c>
      <c r="D43" s="35" t="s">
        <v>521</v>
      </c>
      <c r="E43" s="35">
        <v>1</v>
      </c>
      <c r="F43" s="47">
        <v>3320</v>
      </c>
      <c r="G43" s="48">
        <f t="shared" si="3"/>
        <v>3320</v>
      </c>
      <c r="H43" s="9"/>
      <c r="I43" s="9"/>
      <c r="J43" s="9"/>
      <c r="K43" s="9"/>
      <c r="L43" s="2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7.25" customHeight="1" x14ac:dyDescent="0.25">
      <c r="A44" s="31">
        <v>45448</v>
      </c>
      <c r="B44" s="31">
        <f t="shared" si="2"/>
        <v>45448</v>
      </c>
      <c r="C44" s="35" t="s">
        <v>2062</v>
      </c>
      <c r="D44" s="35" t="s">
        <v>2063</v>
      </c>
      <c r="E44" s="35">
        <v>1</v>
      </c>
      <c r="F44" s="47">
        <v>838.98</v>
      </c>
      <c r="G44" s="48">
        <f t="shared" si="3"/>
        <v>838.98</v>
      </c>
      <c r="H44" s="9"/>
      <c r="I44" s="9"/>
      <c r="J44" s="9"/>
      <c r="K44" s="9"/>
      <c r="L44" s="2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7.25" customHeight="1" x14ac:dyDescent="0.25">
      <c r="A45" s="31">
        <v>45448</v>
      </c>
      <c r="B45" s="31">
        <f t="shared" si="2"/>
        <v>45448</v>
      </c>
      <c r="C45" s="35" t="s">
        <v>2435</v>
      </c>
      <c r="D45" s="35" t="s">
        <v>2436</v>
      </c>
      <c r="E45" s="35">
        <v>2</v>
      </c>
      <c r="F45" s="47">
        <v>1334.56</v>
      </c>
      <c r="G45" s="48">
        <f t="shared" si="3"/>
        <v>2669.12</v>
      </c>
      <c r="H45" s="9"/>
      <c r="I45" s="9"/>
      <c r="J45" s="9"/>
      <c r="K45" s="9"/>
      <c r="L45" s="2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7.25" customHeight="1" x14ac:dyDescent="0.25">
      <c r="A46" s="31">
        <v>45448</v>
      </c>
      <c r="B46" s="31">
        <f t="shared" si="2"/>
        <v>45448</v>
      </c>
      <c r="C46" s="35" t="s">
        <v>2437</v>
      </c>
      <c r="D46" s="35" t="s">
        <v>2438</v>
      </c>
      <c r="E46" s="35">
        <v>2</v>
      </c>
      <c r="F46" s="47">
        <v>2805.08</v>
      </c>
      <c r="G46" s="48">
        <f t="shared" si="3"/>
        <v>5610.16</v>
      </c>
      <c r="H46" s="9"/>
      <c r="I46" s="9"/>
      <c r="J46" s="9"/>
      <c r="K46" s="9"/>
      <c r="L46" s="2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7.25" customHeight="1" x14ac:dyDescent="0.25">
      <c r="A47" s="31">
        <v>45448</v>
      </c>
      <c r="B47" s="31">
        <f t="shared" si="2"/>
        <v>45448</v>
      </c>
      <c r="C47" s="35" t="s">
        <v>2439</v>
      </c>
      <c r="D47" s="35" t="s">
        <v>2440</v>
      </c>
      <c r="E47" s="35">
        <v>4</v>
      </c>
      <c r="F47" s="47">
        <v>1345.2</v>
      </c>
      <c r="G47" s="48">
        <f t="shared" si="3"/>
        <v>5380.8</v>
      </c>
      <c r="H47" s="9"/>
      <c r="I47" s="9"/>
      <c r="J47" s="9"/>
      <c r="K47" s="9"/>
      <c r="L47" s="2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7.25" customHeight="1" x14ac:dyDescent="0.25">
      <c r="A48" s="31">
        <v>45448</v>
      </c>
      <c r="B48" s="31">
        <f t="shared" si="2"/>
        <v>45448</v>
      </c>
      <c r="C48" s="35" t="s">
        <v>2441</v>
      </c>
      <c r="D48" s="35" t="s">
        <v>2442</v>
      </c>
      <c r="E48" s="35">
        <v>1</v>
      </c>
      <c r="F48" s="47">
        <v>2237.29</v>
      </c>
      <c r="G48" s="48">
        <f t="shared" si="3"/>
        <v>2237.29</v>
      </c>
      <c r="H48" s="9"/>
      <c r="I48" s="9"/>
      <c r="J48" s="9"/>
      <c r="K48" s="9"/>
      <c r="L48" s="2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7.25" customHeight="1" x14ac:dyDescent="0.25">
      <c r="A49" s="31">
        <v>45448</v>
      </c>
      <c r="B49" s="31">
        <f t="shared" si="2"/>
        <v>45448</v>
      </c>
      <c r="C49" s="35" t="s">
        <v>522</v>
      </c>
      <c r="D49" s="35" t="s">
        <v>1736</v>
      </c>
      <c r="E49" s="35">
        <v>1</v>
      </c>
      <c r="F49" s="47">
        <v>217</v>
      </c>
      <c r="G49" s="48">
        <f t="shared" si="3"/>
        <v>217</v>
      </c>
      <c r="H49" s="9"/>
      <c r="I49" s="9"/>
      <c r="J49" s="9"/>
      <c r="K49" s="9"/>
      <c r="L49" s="2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7.25" customHeight="1" x14ac:dyDescent="0.25">
      <c r="A50" s="31">
        <v>45448</v>
      </c>
      <c r="B50" s="31">
        <f t="shared" si="2"/>
        <v>45448</v>
      </c>
      <c r="C50" s="35" t="s">
        <v>523</v>
      </c>
      <c r="D50" s="35" t="s">
        <v>524</v>
      </c>
      <c r="E50" s="35">
        <v>28</v>
      </c>
      <c r="F50" s="47">
        <v>100</v>
      </c>
      <c r="G50" s="48">
        <f t="shared" si="3"/>
        <v>2800</v>
      </c>
      <c r="H50" s="9"/>
      <c r="I50" s="9"/>
      <c r="J50" s="9"/>
      <c r="K50" s="9"/>
      <c r="L50" s="2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7.25" customHeight="1" x14ac:dyDescent="0.25">
      <c r="A51" s="31">
        <v>45777</v>
      </c>
      <c r="B51" s="31">
        <f t="shared" si="2"/>
        <v>45777</v>
      </c>
      <c r="C51" s="35" t="s">
        <v>525</v>
      </c>
      <c r="D51" s="35" t="s">
        <v>526</v>
      </c>
      <c r="E51" s="35">
        <v>718</v>
      </c>
      <c r="F51" s="47">
        <v>31</v>
      </c>
      <c r="G51" s="48">
        <f t="shared" si="3"/>
        <v>22258</v>
      </c>
      <c r="H51" s="9"/>
      <c r="I51" s="9"/>
      <c r="J51" s="9"/>
      <c r="K51" s="9"/>
      <c r="L51" s="2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7.25" customHeight="1" x14ac:dyDescent="0.25">
      <c r="A52" s="31">
        <v>45511</v>
      </c>
      <c r="B52" s="31">
        <f t="shared" si="2"/>
        <v>45511</v>
      </c>
      <c r="C52" s="35" t="s">
        <v>527</v>
      </c>
      <c r="D52" s="35" t="s">
        <v>1737</v>
      </c>
      <c r="E52" s="35">
        <v>25</v>
      </c>
      <c r="F52" s="47">
        <v>55</v>
      </c>
      <c r="G52" s="48">
        <f t="shared" si="3"/>
        <v>1375</v>
      </c>
      <c r="H52" s="9"/>
      <c r="I52" s="9"/>
      <c r="J52" s="9"/>
      <c r="K52" s="9"/>
      <c r="L52" s="2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7.25" customHeight="1" x14ac:dyDescent="0.25">
      <c r="A53" s="31">
        <v>45511</v>
      </c>
      <c r="B53" s="31">
        <f t="shared" si="2"/>
        <v>45511</v>
      </c>
      <c r="C53" s="35" t="s">
        <v>528</v>
      </c>
      <c r="D53" s="35" t="s">
        <v>1801</v>
      </c>
      <c r="E53" s="35">
        <v>17</v>
      </c>
      <c r="F53" s="47">
        <v>100</v>
      </c>
      <c r="G53" s="48">
        <f t="shared" si="3"/>
        <v>1700</v>
      </c>
      <c r="H53" s="9"/>
      <c r="I53" s="9"/>
      <c r="J53" s="9"/>
      <c r="K53" s="9"/>
      <c r="L53" s="2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7.25" customHeight="1" x14ac:dyDescent="0.25">
      <c r="A54" s="31">
        <v>45511</v>
      </c>
      <c r="B54" s="31">
        <f t="shared" si="2"/>
        <v>45511</v>
      </c>
      <c r="C54" s="35" t="s">
        <v>529</v>
      </c>
      <c r="D54" s="35" t="s">
        <v>530</v>
      </c>
      <c r="E54" s="35">
        <v>11</v>
      </c>
      <c r="F54" s="47">
        <v>60</v>
      </c>
      <c r="G54" s="48">
        <f t="shared" si="3"/>
        <v>660</v>
      </c>
      <c r="H54" s="9"/>
      <c r="I54" s="9"/>
      <c r="J54" s="9"/>
      <c r="K54" s="9"/>
      <c r="L54" s="2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7.25" customHeight="1" x14ac:dyDescent="0.25">
      <c r="A55" s="31">
        <v>45511</v>
      </c>
      <c r="B55" s="31">
        <f t="shared" si="2"/>
        <v>45511</v>
      </c>
      <c r="C55" s="35" t="s">
        <v>531</v>
      </c>
      <c r="D55" s="35" t="s">
        <v>532</v>
      </c>
      <c r="E55" s="35">
        <v>18</v>
      </c>
      <c r="F55" s="47">
        <v>120</v>
      </c>
      <c r="G55" s="48">
        <f t="shared" si="3"/>
        <v>2160</v>
      </c>
      <c r="H55" s="9"/>
      <c r="I55" s="9"/>
      <c r="J55" s="9"/>
      <c r="K55" s="9"/>
      <c r="L55" s="2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7.25" customHeight="1" x14ac:dyDescent="0.25">
      <c r="A56" s="31">
        <v>45511</v>
      </c>
      <c r="B56" s="31">
        <f t="shared" si="2"/>
        <v>45511</v>
      </c>
      <c r="C56" s="35" t="s">
        <v>2443</v>
      </c>
      <c r="D56" s="35" t="s">
        <v>2444</v>
      </c>
      <c r="E56" s="35">
        <v>2</v>
      </c>
      <c r="F56" s="47">
        <v>1402.54</v>
      </c>
      <c r="G56" s="48">
        <f t="shared" si="3"/>
        <v>2805.08</v>
      </c>
      <c r="H56" s="9"/>
      <c r="I56" s="9"/>
      <c r="J56" s="9"/>
      <c r="K56" s="9"/>
      <c r="L56" s="2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7.25" customHeight="1" x14ac:dyDescent="0.25">
      <c r="A57" s="31">
        <v>45511</v>
      </c>
      <c r="B57" s="31">
        <f t="shared" si="2"/>
        <v>45511</v>
      </c>
      <c r="C57" s="35" t="s">
        <v>2445</v>
      </c>
      <c r="D57" s="35" t="s">
        <v>2446</v>
      </c>
      <c r="E57" s="35">
        <v>2</v>
      </c>
      <c r="F57" s="47">
        <v>3199.15</v>
      </c>
      <c r="G57" s="48">
        <f t="shared" si="3"/>
        <v>6398.3</v>
      </c>
      <c r="H57" s="9"/>
      <c r="I57" s="9"/>
      <c r="J57" s="9"/>
      <c r="K57" s="9"/>
      <c r="L57" s="2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7.25" customHeight="1" x14ac:dyDescent="0.25">
      <c r="A58" s="31">
        <v>45511</v>
      </c>
      <c r="B58" s="31">
        <f t="shared" si="2"/>
        <v>45511</v>
      </c>
      <c r="C58" s="35" t="s">
        <v>2447</v>
      </c>
      <c r="D58" s="35" t="s">
        <v>2448</v>
      </c>
      <c r="E58" s="35">
        <v>2</v>
      </c>
      <c r="F58" s="47">
        <v>2568.64</v>
      </c>
      <c r="G58" s="48">
        <f t="shared" si="3"/>
        <v>5137.28</v>
      </c>
      <c r="H58" s="9"/>
      <c r="I58" s="9"/>
      <c r="J58" s="9"/>
      <c r="K58" s="9"/>
      <c r="L58" s="2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7.25" customHeight="1" x14ac:dyDescent="0.25">
      <c r="A59" s="31">
        <v>45511</v>
      </c>
      <c r="B59" s="31">
        <f t="shared" ref="B59:B69" si="4">+A59</f>
        <v>45511</v>
      </c>
      <c r="C59" s="35" t="s">
        <v>533</v>
      </c>
      <c r="D59" s="35" t="s">
        <v>1738</v>
      </c>
      <c r="E59" s="35">
        <v>1</v>
      </c>
      <c r="F59" s="47">
        <v>1876</v>
      </c>
      <c r="G59" s="48">
        <f t="shared" ref="G59:G69" si="5">+F59*E59</f>
        <v>1876</v>
      </c>
      <c r="H59" s="9"/>
      <c r="I59" s="9"/>
      <c r="J59" s="9"/>
      <c r="K59" s="9"/>
      <c r="L59" s="2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7.25" customHeight="1" x14ac:dyDescent="0.25">
      <c r="A60" s="31">
        <v>45511</v>
      </c>
      <c r="B60" s="31">
        <f t="shared" si="4"/>
        <v>45511</v>
      </c>
      <c r="C60" s="35" t="s">
        <v>1941</v>
      </c>
      <c r="D60" s="35" t="s">
        <v>1942</v>
      </c>
      <c r="E60" s="35">
        <v>5</v>
      </c>
      <c r="F60" s="47">
        <v>245</v>
      </c>
      <c r="G60" s="48">
        <f t="shared" si="5"/>
        <v>1225</v>
      </c>
      <c r="H60" s="9"/>
      <c r="I60" s="9"/>
      <c r="J60" s="9"/>
      <c r="K60" s="9"/>
      <c r="L60" s="2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7.25" customHeight="1" x14ac:dyDescent="0.25">
      <c r="A61" s="31">
        <v>45511</v>
      </c>
      <c r="B61" s="31">
        <f t="shared" si="4"/>
        <v>45511</v>
      </c>
      <c r="C61" s="35" t="s">
        <v>1943</v>
      </c>
      <c r="D61" s="35" t="s">
        <v>1944</v>
      </c>
      <c r="E61" s="35">
        <v>4</v>
      </c>
      <c r="F61" s="47">
        <v>315.58999999999997</v>
      </c>
      <c r="G61" s="48">
        <f t="shared" si="5"/>
        <v>1262.3599999999999</v>
      </c>
      <c r="H61" s="9"/>
      <c r="I61" s="9"/>
      <c r="J61" s="9"/>
      <c r="K61" s="9"/>
      <c r="L61" s="2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7.25" customHeight="1" x14ac:dyDescent="0.25">
      <c r="A62" s="31">
        <v>45511</v>
      </c>
      <c r="B62" s="31">
        <f t="shared" si="4"/>
        <v>45511</v>
      </c>
      <c r="C62" s="35" t="s">
        <v>2064</v>
      </c>
      <c r="D62" s="35" t="s">
        <v>2065</v>
      </c>
      <c r="E62" s="35">
        <v>2</v>
      </c>
      <c r="F62" s="47">
        <v>406.78</v>
      </c>
      <c r="G62" s="48">
        <f t="shared" si="5"/>
        <v>813.56</v>
      </c>
      <c r="H62" s="9"/>
      <c r="I62" s="9"/>
      <c r="J62" s="9"/>
      <c r="K62" s="9"/>
      <c r="L62" s="2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7.25" customHeight="1" x14ac:dyDescent="0.25">
      <c r="A63" s="31">
        <v>45511</v>
      </c>
      <c r="B63" s="31">
        <f t="shared" si="4"/>
        <v>45511</v>
      </c>
      <c r="C63" s="35" t="s">
        <v>2449</v>
      </c>
      <c r="D63" s="35" t="s">
        <v>2450</v>
      </c>
      <c r="E63" s="35">
        <v>6</v>
      </c>
      <c r="F63" s="47">
        <v>1095.04</v>
      </c>
      <c r="G63" s="48">
        <f t="shared" si="5"/>
        <v>6570.24</v>
      </c>
      <c r="H63" s="9"/>
      <c r="I63" s="9"/>
      <c r="J63" s="9"/>
      <c r="K63" s="9"/>
      <c r="L63" s="2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7.25" customHeight="1" x14ac:dyDescent="0.25">
      <c r="A64" s="31">
        <v>45511</v>
      </c>
      <c r="B64" s="31">
        <f t="shared" si="4"/>
        <v>45511</v>
      </c>
      <c r="C64" s="35" t="s">
        <v>2451</v>
      </c>
      <c r="D64" s="35" t="s">
        <v>2452</v>
      </c>
      <c r="E64" s="35">
        <v>4</v>
      </c>
      <c r="F64" s="47">
        <v>880.28</v>
      </c>
      <c r="G64" s="48">
        <f t="shared" si="5"/>
        <v>3521.12</v>
      </c>
      <c r="H64" s="9"/>
      <c r="I64" s="9"/>
      <c r="J64" s="9"/>
      <c r="K64" s="9"/>
      <c r="L64" s="2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7.25" customHeight="1" x14ac:dyDescent="0.25">
      <c r="A65" s="31">
        <v>45511</v>
      </c>
      <c r="B65" s="31">
        <f t="shared" si="4"/>
        <v>45511</v>
      </c>
      <c r="C65" s="35" t="s">
        <v>2453</v>
      </c>
      <c r="D65" s="35" t="s">
        <v>2454</v>
      </c>
      <c r="E65" s="35">
        <v>1</v>
      </c>
      <c r="F65" s="47">
        <v>489.7</v>
      </c>
      <c r="G65" s="48">
        <f t="shared" si="5"/>
        <v>489.7</v>
      </c>
      <c r="H65" s="9"/>
      <c r="I65" s="9"/>
      <c r="J65" s="9"/>
      <c r="K65" s="9"/>
      <c r="L65" s="2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7.25" customHeight="1" x14ac:dyDescent="0.25">
      <c r="A66" s="31">
        <v>45511</v>
      </c>
      <c r="B66" s="31">
        <f t="shared" si="4"/>
        <v>45511</v>
      </c>
      <c r="C66" s="35" t="s">
        <v>2455</v>
      </c>
      <c r="D66" s="35" t="s">
        <v>2456</v>
      </c>
      <c r="E66" s="35">
        <v>2</v>
      </c>
      <c r="F66" s="47">
        <v>940.48</v>
      </c>
      <c r="G66" s="48">
        <f t="shared" si="5"/>
        <v>1880.96</v>
      </c>
      <c r="H66" s="9"/>
      <c r="I66" s="9"/>
      <c r="J66" s="9"/>
      <c r="K66" s="9"/>
      <c r="L66" s="2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7.25" customHeight="1" x14ac:dyDescent="0.25">
      <c r="A67" s="31">
        <v>45511</v>
      </c>
      <c r="B67" s="31">
        <f t="shared" si="4"/>
        <v>45511</v>
      </c>
      <c r="C67" s="35" t="s">
        <v>2457</v>
      </c>
      <c r="D67" s="35" t="s">
        <v>2458</v>
      </c>
      <c r="E67" s="35">
        <v>6</v>
      </c>
      <c r="F67" s="47">
        <v>1010.08</v>
      </c>
      <c r="G67" s="48">
        <f t="shared" si="5"/>
        <v>6060.4800000000005</v>
      </c>
      <c r="H67" s="9"/>
      <c r="I67" s="9"/>
      <c r="J67" s="9"/>
      <c r="K67" s="9"/>
      <c r="L67" s="2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7.25" customHeight="1" x14ac:dyDescent="0.25">
      <c r="A68" s="31">
        <v>45511</v>
      </c>
      <c r="B68" s="31">
        <f t="shared" si="4"/>
        <v>45511</v>
      </c>
      <c r="C68" s="35" t="s">
        <v>2459</v>
      </c>
      <c r="D68" s="35" t="s">
        <v>2460</v>
      </c>
      <c r="E68" s="35">
        <v>6</v>
      </c>
      <c r="F68" s="47">
        <v>800.04</v>
      </c>
      <c r="G68" s="48">
        <f t="shared" si="5"/>
        <v>4800.24</v>
      </c>
      <c r="H68" s="9"/>
      <c r="I68" s="9"/>
      <c r="J68" s="9"/>
      <c r="K68" s="9"/>
      <c r="L68" s="2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7.25" customHeight="1" x14ac:dyDescent="0.25">
      <c r="A69" s="31">
        <v>45511</v>
      </c>
      <c r="B69" s="31">
        <f t="shared" si="4"/>
        <v>45511</v>
      </c>
      <c r="C69" s="35" t="s">
        <v>2461</v>
      </c>
      <c r="D69" s="35" t="s">
        <v>2462</v>
      </c>
      <c r="E69" s="35">
        <v>2</v>
      </c>
      <c r="F69" s="47">
        <v>614.41</v>
      </c>
      <c r="G69" s="48">
        <f t="shared" si="5"/>
        <v>1228.82</v>
      </c>
      <c r="H69" s="9"/>
      <c r="I69" s="9"/>
      <c r="J69" s="9"/>
      <c r="K69" s="9"/>
      <c r="L69" s="2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3"/>
      <c r="B70" s="4"/>
      <c r="C70" s="4"/>
      <c r="D70" s="8"/>
      <c r="E70" s="23"/>
      <c r="F70" s="49" t="s">
        <v>21</v>
      </c>
      <c r="G70" s="51">
        <f>SUM(G9:G69)</f>
        <v>324283.72000000003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3"/>
      <c r="B71" s="4"/>
      <c r="C71" s="4"/>
      <c r="D71" s="8"/>
      <c r="E71" s="23"/>
      <c r="F71" s="51"/>
      <c r="G71" s="5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5.25" customHeight="1" x14ac:dyDescent="0.25">
      <c r="A72" s="3"/>
      <c r="B72" s="4"/>
      <c r="C72" s="4"/>
      <c r="D72" s="8"/>
      <c r="E72" s="23"/>
      <c r="F72" s="51"/>
      <c r="G72" s="5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0.75" customHeight="1" x14ac:dyDescent="0.25">
      <c r="A73" s="3"/>
      <c r="B73" s="3"/>
      <c r="C73" s="3"/>
      <c r="D73" s="7"/>
      <c r="E73" s="24"/>
      <c r="F73" s="52"/>
      <c r="G73" s="52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37"/>
      <c r="B74" s="6"/>
      <c r="C74" s="6"/>
      <c r="D74" s="7"/>
      <c r="E74" s="24"/>
      <c r="F74" s="52"/>
      <c r="G74" s="52"/>
      <c r="H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5" customHeight="1" x14ac:dyDescent="0.25">
      <c r="A75" s="6"/>
      <c r="B75" s="69"/>
      <c r="C75" s="69"/>
      <c r="D75" s="15"/>
      <c r="E75" s="70"/>
      <c r="F75" s="70"/>
      <c r="G75" s="70"/>
      <c r="H75" s="1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9.5" customHeight="1" x14ac:dyDescent="0.25">
      <c r="A76" s="67" t="s">
        <v>2799</v>
      </c>
      <c r="B76" s="67"/>
      <c r="C76" s="67"/>
      <c r="D76" s="17"/>
      <c r="E76" s="67" t="s">
        <v>2177</v>
      </c>
      <c r="F76" s="67"/>
      <c r="G76" s="67"/>
      <c r="H76" s="11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6"/>
      <c r="B77" s="6"/>
      <c r="C77" s="6"/>
      <c r="D77" s="7"/>
      <c r="E77" s="24"/>
      <c r="F77" s="52"/>
      <c r="G77" s="52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9"/>
      <c r="B78" s="9"/>
      <c r="C78" s="9"/>
      <c r="D78" s="18"/>
      <c r="E78" s="25"/>
      <c r="F78" s="53"/>
      <c r="G78" s="53"/>
      <c r="H78" s="11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9"/>
      <c r="B79" s="9"/>
      <c r="C79" s="9"/>
      <c r="D79" s="18"/>
      <c r="E79" s="25"/>
      <c r="F79" s="53"/>
      <c r="G79" s="53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9"/>
      <c r="B80" s="9"/>
      <c r="C80" s="9"/>
      <c r="D80" s="18"/>
      <c r="E80" s="25"/>
      <c r="F80" s="53"/>
      <c r="G80" s="53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9"/>
      <c r="B81" s="9"/>
      <c r="C81" s="9"/>
      <c r="D81" s="18"/>
      <c r="E81" s="25"/>
      <c r="F81" s="53"/>
      <c r="G81" s="53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9"/>
      <c r="B82" s="9"/>
      <c r="C82" s="9"/>
      <c r="D82" s="18"/>
      <c r="E82" s="25"/>
      <c r="F82" s="53"/>
      <c r="G82" s="53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9"/>
      <c r="B83" s="9"/>
      <c r="C83" s="9"/>
      <c r="D83" s="18"/>
      <c r="E83" s="25"/>
      <c r="F83" s="53"/>
      <c r="G83" s="53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25">
      <c r="A84" s="9"/>
      <c r="B84" s="9"/>
      <c r="C84" s="9"/>
      <c r="D84" s="18"/>
      <c r="E84" s="25"/>
      <c r="F84" s="53"/>
      <c r="G84" s="53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9"/>
      <c r="B85" s="9"/>
      <c r="C85" s="9"/>
      <c r="D85" s="18"/>
      <c r="E85" s="25"/>
      <c r="F85" s="53"/>
      <c r="G85" s="53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9"/>
      <c r="B86" s="9"/>
      <c r="C86" s="9"/>
      <c r="D86" s="18"/>
      <c r="E86" s="25"/>
      <c r="F86" s="53"/>
      <c r="G86" s="53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9"/>
      <c r="B87" s="9"/>
      <c r="C87" s="9"/>
      <c r="D87" s="18"/>
      <c r="E87" s="25"/>
      <c r="F87" s="53"/>
      <c r="G87" s="53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x14ac:dyDescent="0.25">
      <c r="A88" s="9"/>
      <c r="B88" s="9"/>
      <c r="C88" s="9"/>
      <c r="D88" s="18"/>
      <c r="E88" s="25"/>
      <c r="F88" s="53"/>
      <c r="G88" s="53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9"/>
      <c r="B89" s="9"/>
      <c r="C89" s="9"/>
      <c r="D89" s="18"/>
      <c r="E89" s="25"/>
      <c r="F89" s="53"/>
      <c r="G89" s="53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25"/>
      <c r="F90" s="53"/>
      <c r="G90" s="53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25"/>
      <c r="F91" s="53"/>
      <c r="G91" s="53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25"/>
      <c r="F92" s="53"/>
      <c r="G92" s="53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25"/>
      <c r="F93" s="53"/>
      <c r="G93" s="53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25"/>
      <c r="F94" s="53"/>
      <c r="G94" s="53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25"/>
      <c r="F95" s="53"/>
      <c r="G95" s="53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25"/>
      <c r="F96" s="53"/>
      <c r="G96" s="53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25"/>
      <c r="F97" s="53"/>
      <c r="G97" s="53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25"/>
      <c r="F98" s="53"/>
      <c r="G98" s="53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25"/>
      <c r="F99" s="53"/>
      <c r="G99" s="53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25"/>
      <c r="F100" s="53"/>
      <c r="G100" s="53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18"/>
      <c r="E101" s="25"/>
      <c r="F101" s="53"/>
      <c r="G101" s="53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18"/>
      <c r="E102" s="25"/>
      <c r="F102" s="53"/>
      <c r="G102" s="53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18"/>
      <c r="E103" s="25"/>
      <c r="F103" s="53"/>
      <c r="G103" s="53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18"/>
      <c r="E104" s="25"/>
      <c r="F104" s="53"/>
      <c r="G104" s="53"/>
      <c r="H104" s="9"/>
    </row>
    <row r="105" spans="1:36" x14ac:dyDescent="0.25">
      <c r="A105" s="9"/>
      <c r="B105" s="9"/>
      <c r="C105" s="9"/>
      <c r="D105" s="18"/>
      <c r="E105" s="25"/>
      <c r="F105" s="53"/>
      <c r="G105" s="53"/>
      <c r="H105" s="9"/>
    </row>
    <row r="106" spans="1:36" x14ac:dyDescent="0.25">
      <c r="A106" s="9"/>
      <c r="B106" s="9"/>
      <c r="C106" s="9"/>
      <c r="D106" s="18"/>
      <c r="E106" s="25"/>
      <c r="F106" s="53"/>
      <c r="G106" s="53"/>
      <c r="H106" s="9"/>
    </row>
    <row r="107" spans="1:36" x14ac:dyDescent="0.25">
      <c r="A107" s="9"/>
      <c r="B107" s="9"/>
      <c r="C107" s="9"/>
      <c r="D107" s="18"/>
      <c r="E107" s="25"/>
      <c r="F107" s="53"/>
      <c r="G107" s="53"/>
      <c r="H107" s="9"/>
    </row>
    <row r="108" spans="1:36" x14ac:dyDescent="0.25">
      <c r="A108" s="9"/>
      <c r="B108" s="9"/>
      <c r="C108" s="9"/>
      <c r="D108" s="18"/>
      <c r="E108" s="25"/>
      <c r="F108" s="53"/>
      <c r="G108" s="53"/>
      <c r="H108" s="9"/>
    </row>
    <row r="109" spans="1:36" x14ac:dyDescent="0.25">
      <c r="A109" s="9"/>
      <c r="B109" s="9"/>
      <c r="C109" s="9"/>
      <c r="D109" s="18"/>
      <c r="E109" s="25"/>
      <c r="F109" s="53"/>
      <c r="G109" s="53"/>
      <c r="H109" s="9"/>
    </row>
    <row r="110" spans="1:36" x14ac:dyDescent="0.25">
      <c r="A110" s="9"/>
      <c r="B110" s="9"/>
      <c r="C110" s="9"/>
      <c r="D110" s="18"/>
      <c r="E110" s="25"/>
      <c r="F110" s="53"/>
      <c r="G110" s="53"/>
      <c r="H110" s="9"/>
    </row>
    <row r="111" spans="1:36" x14ac:dyDescent="0.25">
      <c r="A111" s="9"/>
      <c r="B111" s="9"/>
      <c r="C111" s="9"/>
      <c r="D111" s="18"/>
      <c r="E111" s="25"/>
      <c r="F111" s="53"/>
      <c r="G111" s="53"/>
      <c r="H111" s="9"/>
    </row>
    <row r="112" spans="1:36" x14ac:dyDescent="0.25">
      <c r="A112" s="9"/>
      <c r="B112" s="9"/>
      <c r="C112" s="9"/>
      <c r="D112" s="18"/>
      <c r="E112" s="25"/>
      <c r="F112" s="53"/>
      <c r="G112" s="53"/>
      <c r="H112" s="9"/>
    </row>
    <row r="113" spans="1:8" x14ac:dyDescent="0.25">
      <c r="A113" s="9"/>
      <c r="B113" s="9"/>
      <c r="C113" s="9"/>
      <c r="D113" s="18"/>
      <c r="E113" s="25"/>
      <c r="F113" s="53"/>
      <c r="G113" s="53"/>
      <c r="H113" s="9"/>
    </row>
    <row r="114" spans="1:8" x14ac:dyDescent="0.25">
      <c r="A114" s="9"/>
      <c r="B114" s="9"/>
      <c r="C114" s="9"/>
      <c r="D114" s="18"/>
      <c r="E114" s="25"/>
      <c r="F114" s="53"/>
      <c r="G114" s="53"/>
      <c r="H114" s="9"/>
    </row>
    <row r="115" spans="1:8" x14ac:dyDescent="0.25">
      <c r="A115" s="9"/>
      <c r="B115" s="9"/>
      <c r="C115" s="9"/>
      <c r="D115" s="18"/>
      <c r="E115" s="25"/>
      <c r="F115" s="53"/>
      <c r="G115" s="53"/>
      <c r="H115" s="9"/>
    </row>
    <row r="116" spans="1:8" x14ac:dyDescent="0.25">
      <c r="A116" s="9"/>
      <c r="B116" s="9"/>
      <c r="C116" s="9"/>
      <c r="D116" s="18"/>
      <c r="E116" s="25"/>
      <c r="F116" s="53"/>
      <c r="G116" s="53"/>
      <c r="H116" s="9"/>
    </row>
    <row r="117" spans="1:8" x14ac:dyDescent="0.25">
      <c r="A117" s="9"/>
      <c r="B117" s="9"/>
      <c r="C117" s="9"/>
      <c r="D117" s="18"/>
      <c r="E117" s="25"/>
      <c r="F117" s="53"/>
      <c r="G117" s="53"/>
      <c r="H117" s="9"/>
    </row>
    <row r="118" spans="1:8" x14ac:dyDescent="0.25">
      <c r="A118" s="9"/>
      <c r="B118" s="9"/>
      <c r="C118" s="9"/>
      <c r="D118" s="18"/>
      <c r="E118" s="25"/>
      <c r="F118" s="53"/>
      <c r="G118" s="53"/>
      <c r="H118" s="9"/>
    </row>
    <row r="119" spans="1:8" x14ac:dyDescent="0.25">
      <c r="A119" s="9"/>
      <c r="B119" s="9"/>
      <c r="C119" s="9"/>
      <c r="D119" s="18"/>
      <c r="E119" s="25"/>
      <c r="F119" s="53"/>
      <c r="G119" s="53"/>
      <c r="H119" s="9"/>
    </row>
    <row r="120" spans="1:8" x14ac:dyDescent="0.25">
      <c r="A120" s="9"/>
      <c r="B120" s="9"/>
      <c r="C120" s="9"/>
      <c r="D120" s="18"/>
      <c r="E120" s="25"/>
      <c r="F120" s="53"/>
      <c r="G120" s="53"/>
      <c r="H120" s="9"/>
    </row>
    <row r="121" spans="1:8" x14ac:dyDescent="0.25">
      <c r="A121" s="9"/>
      <c r="B121" s="9"/>
      <c r="C121" s="9"/>
      <c r="D121" s="18"/>
      <c r="E121" s="25"/>
      <c r="F121" s="53"/>
      <c r="G121" s="53"/>
      <c r="H121" s="9"/>
    </row>
    <row r="122" spans="1:8" x14ac:dyDescent="0.25">
      <c r="A122" s="9"/>
      <c r="B122" s="9"/>
      <c r="C122" s="9"/>
      <c r="D122" s="18"/>
      <c r="E122" s="25"/>
      <c r="F122" s="53"/>
      <c r="G122" s="53"/>
      <c r="H122" s="9"/>
    </row>
    <row r="123" spans="1:8" x14ac:dyDescent="0.25">
      <c r="A123" s="9"/>
      <c r="B123" s="9"/>
      <c r="C123" s="9"/>
      <c r="D123" s="18"/>
      <c r="E123" s="25"/>
      <c r="F123" s="53"/>
      <c r="G123" s="53"/>
      <c r="H123" s="9"/>
    </row>
    <row r="124" spans="1:8" x14ac:dyDescent="0.25">
      <c r="A124" s="9"/>
      <c r="B124" s="9"/>
      <c r="C124" s="9"/>
      <c r="D124" s="18"/>
      <c r="E124" s="25"/>
      <c r="F124" s="53"/>
      <c r="G124" s="53"/>
      <c r="H124" s="9"/>
    </row>
    <row r="125" spans="1:8" x14ac:dyDescent="0.25">
      <c r="A125" s="9"/>
      <c r="B125" s="9"/>
      <c r="C125" s="9"/>
      <c r="D125" s="18"/>
      <c r="E125" s="25"/>
      <c r="F125" s="53"/>
      <c r="G125" s="53"/>
      <c r="H125" s="9"/>
    </row>
    <row r="126" spans="1:8" x14ac:dyDescent="0.25">
      <c r="A126" s="9"/>
      <c r="B126" s="9"/>
      <c r="C126" s="9"/>
      <c r="D126" s="18"/>
      <c r="E126" s="25"/>
      <c r="F126" s="53"/>
      <c r="G126" s="53"/>
      <c r="H126" s="9"/>
    </row>
    <row r="127" spans="1:8" x14ac:dyDescent="0.25">
      <c r="A127" s="9"/>
      <c r="B127" s="9"/>
      <c r="C127" s="9"/>
      <c r="D127" s="18"/>
      <c r="E127" s="25"/>
      <c r="F127" s="53"/>
      <c r="G127" s="53"/>
      <c r="H127" s="9"/>
    </row>
    <row r="128" spans="1:8" x14ac:dyDescent="0.25">
      <c r="A128" s="9"/>
      <c r="B128" s="9"/>
      <c r="C128" s="9"/>
      <c r="D128" s="18"/>
      <c r="E128" s="25"/>
      <c r="F128" s="53"/>
      <c r="G128" s="53"/>
      <c r="H128" s="9"/>
    </row>
    <row r="129" spans="1:8" x14ac:dyDescent="0.25">
      <c r="A129" s="9"/>
      <c r="B129" s="9"/>
      <c r="C129" s="9"/>
      <c r="D129" s="18"/>
      <c r="E129" s="25"/>
      <c r="F129" s="53"/>
      <c r="G129" s="53"/>
      <c r="H129" s="9"/>
    </row>
    <row r="130" spans="1:8" x14ac:dyDescent="0.25">
      <c r="A130" s="9"/>
      <c r="B130" s="9"/>
      <c r="C130" s="9"/>
      <c r="D130" s="18"/>
      <c r="E130" s="25"/>
      <c r="F130" s="53"/>
      <c r="G130" s="53"/>
      <c r="H130" s="9"/>
    </row>
    <row r="131" spans="1:8" x14ac:dyDescent="0.25">
      <c r="A131" s="9"/>
      <c r="B131" s="9"/>
      <c r="C131" s="9"/>
      <c r="D131" s="18"/>
      <c r="E131" s="25"/>
      <c r="F131" s="53"/>
      <c r="G131" s="53"/>
      <c r="H131" s="9"/>
    </row>
    <row r="132" spans="1:8" x14ac:dyDescent="0.25">
      <c r="A132" s="9"/>
      <c r="B132" s="9"/>
      <c r="C132" s="9"/>
      <c r="D132" s="18"/>
      <c r="E132" s="25"/>
      <c r="F132" s="53"/>
      <c r="G132" s="53"/>
      <c r="H132" s="9"/>
    </row>
    <row r="133" spans="1:8" x14ac:dyDescent="0.25">
      <c r="A133" s="9"/>
      <c r="B133" s="9"/>
      <c r="C133" s="9"/>
      <c r="D133" s="18"/>
      <c r="E133" s="25"/>
      <c r="F133" s="53"/>
      <c r="G133" s="53"/>
      <c r="H133" s="9"/>
    </row>
    <row r="134" spans="1:8" x14ac:dyDescent="0.25">
      <c r="A134" s="9"/>
      <c r="B134" s="9"/>
      <c r="C134" s="9"/>
      <c r="D134" s="18"/>
      <c r="E134" s="25"/>
      <c r="F134" s="53"/>
      <c r="G134" s="53"/>
      <c r="H134" s="9"/>
    </row>
    <row r="135" spans="1:8" x14ac:dyDescent="0.25">
      <c r="A135" s="9"/>
      <c r="B135" s="9"/>
      <c r="C135" s="9"/>
      <c r="D135" s="18"/>
      <c r="E135" s="25"/>
      <c r="F135" s="53"/>
      <c r="G135" s="53"/>
      <c r="H135" s="9"/>
    </row>
    <row r="136" spans="1:8" x14ac:dyDescent="0.25">
      <c r="A136" s="9"/>
      <c r="B136" s="9"/>
      <c r="C136" s="9"/>
      <c r="D136" s="18"/>
      <c r="E136" s="25"/>
      <c r="F136" s="53"/>
      <c r="G136" s="53"/>
      <c r="H136" s="9"/>
    </row>
    <row r="137" spans="1:8" x14ac:dyDescent="0.25">
      <c r="A137" s="9"/>
      <c r="B137" s="9"/>
      <c r="C137" s="9"/>
      <c r="D137" s="18"/>
      <c r="E137" s="25"/>
      <c r="F137" s="53"/>
      <c r="G137" s="53"/>
      <c r="H137" s="9"/>
    </row>
    <row r="138" spans="1:8" x14ac:dyDescent="0.25">
      <c r="A138" s="9"/>
      <c r="B138" s="9"/>
      <c r="C138" s="9"/>
      <c r="D138" s="18"/>
      <c r="E138" s="25"/>
      <c r="F138" s="53"/>
      <c r="G138" s="53"/>
      <c r="H138" s="9"/>
    </row>
    <row r="139" spans="1:8" x14ac:dyDescent="0.25">
      <c r="A139" s="9"/>
      <c r="B139" s="9"/>
      <c r="C139" s="9"/>
      <c r="D139" s="18"/>
      <c r="E139" s="25"/>
      <c r="F139" s="53"/>
      <c r="G139" s="53"/>
      <c r="H139" s="9"/>
    </row>
    <row r="140" spans="1:8" x14ac:dyDescent="0.25">
      <c r="A140" s="9"/>
      <c r="B140" s="9"/>
      <c r="C140" s="9"/>
      <c r="D140" s="18"/>
      <c r="E140" s="25"/>
      <c r="F140" s="53"/>
      <c r="G140" s="53"/>
      <c r="H140" s="9"/>
    </row>
    <row r="141" spans="1:8" x14ac:dyDescent="0.25">
      <c r="A141" s="9"/>
      <c r="B141" s="9"/>
      <c r="C141" s="9"/>
      <c r="D141" s="18"/>
      <c r="E141" s="25"/>
      <c r="F141" s="53"/>
      <c r="G141" s="53"/>
      <c r="H141" s="9"/>
    </row>
    <row r="142" spans="1:8" x14ac:dyDescent="0.25">
      <c r="A142" s="9"/>
      <c r="B142" s="9"/>
      <c r="C142" s="9"/>
      <c r="D142" s="18"/>
      <c r="E142" s="25"/>
      <c r="F142" s="53"/>
      <c r="G142" s="53"/>
      <c r="H142" s="9"/>
    </row>
    <row r="143" spans="1:8" x14ac:dyDescent="0.25">
      <c r="A143" s="9"/>
      <c r="B143" s="9"/>
      <c r="C143" s="9"/>
      <c r="D143" s="18"/>
      <c r="E143" s="25"/>
      <c r="F143" s="53"/>
      <c r="G143" s="53"/>
      <c r="H143" s="9"/>
    </row>
    <row r="144" spans="1:8" x14ac:dyDescent="0.25">
      <c r="A144" s="9"/>
      <c r="B144" s="9"/>
      <c r="C144" s="9"/>
      <c r="D144" s="18"/>
      <c r="E144" s="25"/>
      <c r="F144" s="53"/>
      <c r="G144" s="53"/>
      <c r="H144" s="9"/>
    </row>
    <row r="145" spans="1:8" x14ac:dyDescent="0.25">
      <c r="A145" s="9"/>
      <c r="B145" s="9"/>
      <c r="C145" s="9"/>
      <c r="D145" s="18"/>
      <c r="E145" s="25"/>
      <c r="F145" s="53"/>
      <c r="G145" s="53"/>
      <c r="H145" s="9"/>
    </row>
    <row r="146" spans="1:8" x14ac:dyDescent="0.25">
      <c r="A146" s="9"/>
      <c r="B146" s="9"/>
      <c r="C146" s="9"/>
      <c r="D146" s="18"/>
      <c r="E146" s="25"/>
      <c r="F146" s="53"/>
      <c r="G146" s="53"/>
      <c r="H146" s="9"/>
    </row>
    <row r="147" spans="1:8" x14ac:dyDescent="0.25">
      <c r="A147" s="9"/>
      <c r="B147" s="9"/>
      <c r="C147" s="9"/>
      <c r="D147" s="18"/>
      <c r="E147" s="25"/>
      <c r="F147" s="53"/>
      <c r="G147" s="53"/>
      <c r="H147" s="9"/>
    </row>
    <row r="148" spans="1:8" x14ac:dyDescent="0.25">
      <c r="A148" s="9"/>
      <c r="B148" s="9"/>
      <c r="C148" s="9"/>
      <c r="D148" s="18"/>
      <c r="E148" s="25"/>
      <c r="F148" s="53"/>
      <c r="G148" s="53"/>
      <c r="H148" s="9"/>
    </row>
    <row r="149" spans="1:8" x14ac:dyDescent="0.25">
      <c r="A149" s="9"/>
      <c r="B149" s="9"/>
      <c r="C149" s="9"/>
      <c r="D149" s="18"/>
      <c r="E149" s="25"/>
      <c r="F149" s="53"/>
      <c r="G149" s="53"/>
      <c r="H149" s="9"/>
    </row>
    <row r="150" spans="1:8" x14ac:dyDescent="0.25">
      <c r="A150" s="9"/>
      <c r="B150" s="9"/>
      <c r="C150" s="9"/>
      <c r="D150" s="18"/>
      <c r="E150" s="25"/>
      <c r="F150" s="53"/>
      <c r="G150" s="53"/>
      <c r="H150" s="9"/>
    </row>
    <row r="151" spans="1:8" x14ac:dyDescent="0.25">
      <c r="A151" s="9"/>
      <c r="B151" s="9"/>
      <c r="C151" s="9"/>
      <c r="D151" s="18"/>
      <c r="E151" s="25"/>
      <c r="F151" s="53"/>
      <c r="G151" s="53"/>
      <c r="H151" s="9"/>
    </row>
    <row r="152" spans="1:8" x14ac:dyDescent="0.25">
      <c r="A152" s="9"/>
      <c r="B152" s="9"/>
      <c r="C152" s="9"/>
      <c r="D152" s="18"/>
      <c r="E152" s="25"/>
      <c r="F152" s="53"/>
      <c r="G152" s="53"/>
      <c r="H152" s="9"/>
    </row>
    <row r="153" spans="1:8" x14ac:dyDescent="0.25">
      <c r="A153" s="9"/>
      <c r="B153" s="9"/>
      <c r="C153" s="9"/>
      <c r="D153" s="18"/>
      <c r="E153" s="25"/>
      <c r="F153" s="53"/>
      <c r="G153" s="53"/>
      <c r="H153" s="9"/>
    </row>
    <row r="154" spans="1:8" x14ac:dyDescent="0.25">
      <c r="A154" s="9"/>
      <c r="B154" s="9"/>
      <c r="C154" s="9"/>
      <c r="D154" s="18"/>
      <c r="E154" s="25"/>
      <c r="F154" s="53"/>
      <c r="G154" s="53"/>
      <c r="H154" s="9"/>
    </row>
    <row r="155" spans="1:8" x14ac:dyDescent="0.25">
      <c r="A155" s="9"/>
      <c r="B155" s="9"/>
      <c r="C155" s="9"/>
      <c r="D155" s="18"/>
      <c r="E155" s="25"/>
      <c r="F155" s="53"/>
      <c r="G155" s="53"/>
      <c r="H155" s="9"/>
    </row>
    <row r="156" spans="1:8" x14ac:dyDescent="0.25">
      <c r="A156" s="9"/>
      <c r="B156" s="9"/>
      <c r="C156" s="9"/>
      <c r="D156" s="18"/>
      <c r="E156" s="25"/>
      <c r="F156" s="53"/>
      <c r="G156" s="53"/>
      <c r="H156" s="9"/>
    </row>
    <row r="157" spans="1:8" x14ac:dyDescent="0.25">
      <c r="A157" s="9"/>
      <c r="B157" s="9"/>
      <c r="C157" s="9"/>
      <c r="D157" s="18"/>
      <c r="E157" s="25"/>
      <c r="F157" s="53"/>
      <c r="G157" s="53"/>
      <c r="H157" s="9"/>
    </row>
    <row r="158" spans="1:8" x14ac:dyDescent="0.25">
      <c r="A158" s="9"/>
      <c r="B158" s="9"/>
      <c r="C158" s="9"/>
      <c r="D158" s="18"/>
      <c r="E158" s="25"/>
      <c r="F158" s="53"/>
      <c r="G158" s="53"/>
      <c r="H158" s="9"/>
    </row>
    <row r="159" spans="1:8" x14ac:dyDescent="0.25">
      <c r="A159" s="9"/>
      <c r="B159" s="9"/>
      <c r="C159" s="9"/>
      <c r="D159" s="18"/>
      <c r="E159" s="25"/>
      <c r="F159" s="53"/>
      <c r="G159" s="53"/>
      <c r="H159" s="9"/>
    </row>
    <row r="160" spans="1:8" x14ac:dyDescent="0.25">
      <c r="A160" s="9"/>
      <c r="B160" s="9"/>
      <c r="C160" s="9"/>
      <c r="D160" s="18"/>
      <c r="E160" s="25"/>
      <c r="F160" s="53"/>
      <c r="G160" s="53"/>
      <c r="H160" s="9"/>
    </row>
    <row r="161" spans="1:8" x14ac:dyDescent="0.25">
      <c r="A161" s="9"/>
      <c r="B161" s="9"/>
      <c r="C161" s="9"/>
      <c r="D161" s="18"/>
      <c r="E161" s="25"/>
      <c r="F161" s="53"/>
      <c r="G161" s="53"/>
      <c r="H161" s="9"/>
    </row>
    <row r="162" spans="1:8" x14ac:dyDescent="0.25">
      <c r="A162" s="9"/>
      <c r="B162" s="9"/>
      <c r="C162" s="9"/>
      <c r="D162" s="18"/>
      <c r="E162" s="25"/>
      <c r="F162" s="53"/>
      <c r="G162" s="53"/>
      <c r="H162" s="9"/>
    </row>
    <row r="163" spans="1:8" x14ac:dyDescent="0.25">
      <c r="A163" s="9"/>
      <c r="B163" s="9"/>
      <c r="C163" s="9"/>
      <c r="D163" s="18"/>
      <c r="E163" s="25"/>
      <c r="F163" s="53"/>
      <c r="G163" s="53"/>
      <c r="H163" s="9"/>
    </row>
    <row r="164" spans="1:8" x14ac:dyDescent="0.25">
      <c r="A164" s="9"/>
      <c r="B164" s="9"/>
      <c r="C164" s="9"/>
      <c r="D164" s="18"/>
      <c r="E164" s="25"/>
      <c r="F164" s="53"/>
      <c r="G164" s="53"/>
      <c r="H164" s="9"/>
    </row>
    <row r="165" spans="1:8" x14ac:dyDescent="0.25">
      <c r="A165" s="9"/>
      <c r="B165" s="9"/>
      <c r="C165" s="9"/>
      <c r="D165" s="18"/>
      <c r="E165" s="25"/>
      <c r="F165" s="53"/>
      <c r="G165" s="53"/>
      <c r="H165" s="9"/>
    </row>
    <row r="166" spans="1:8" x14ac:dyDescent="0.25">
      <c r="A166" s="9"/>
      <c r="B166" s="9"/>
      <c r="C166" s="9"/>
      <c r="D166" s="18"/>
      <c r="E166" s="25"/>
      <c r="F166" s="53"/>
      <c r="G166" s="53"/>
      <c r="H166" s="9"/>
    </row>
    <row r="167" spans="1:8" x14ac:dyDescent="0.25">
      <c r="A167" s="9"/>
      <c r="B167" s="9"/>
      <c r="C167" s="9"/>
      <c r="D167" s="18"/>
      <c r="E167" s="25"/>
      <c r="F167" s="53"/>
      <c r="G167" s="53"/>
      <c r="H167" s="9"/>
    </row>
    <row r="168" spans="1:8" x14ac:dyDescent="0.25">
      <c r="A168" s="9"/>
      <c r="B168" s="9"/>
      <c r="C168" s="9"/>
      <c r="D168" s="18"/>
      <c r="E168" s="25"/>
      <c r="F168" s="53"/>
      <c r="G168" s="53"/>
      <c r="H168" s="9"/>
    </row>
    <row r="169" spans="1:8" x14ac:dyDescent="0.25">
      <c r="A169" s="9"/>
      <c r="B169" s="9"/>
      <c r="C169" s="9"/>
      <c r="D169" s="18"/>
      <c r="E169" s="25"/>
      <c r="F169" s="53"/>
      <c r="G169" s="53"/>
      <c r="H169" s="9"/>
    </row>
    <row r="170" spans="1:8" x14ac:dyDescent="0.25">
      <c r="A170" s="9"/>
      <c r="B170" s="9"/>
      <c r="C170" s="9"/>
      <c r="D170" s="18"/>
      <c r="E170" s="25"/>
      <c r="F170" s="53"/>
      <c r="G170" s="53"/>
      <c r="H170" s="9"/>
    </row>
    <row r="171" spans="1:8" x14ac:dyDescent="0.25">
      <c r="A171" s="9"/>
      <c r="B171" s="9"/>
      <c r="C171" s="9"/>
      <c r="D171" s="18"/>
      <c r="E171" s="25"/>
      <c r="F171" s="53"/>
      <c r="G171" s="53"/>
      <c r="H171" s="9"/>
    </row>
    <row r="172" spans="1:8" x14ac:dyDescent="0.25">
      <c r="A172" s="9"/>
      <c r="B172" s="9"/>
      <c r="C172" s="9"/>
      <c r="D172" s="18"/>
      <c r="E172" s="25"/>
      <c r="F172" s="53"/>
      <c r="G172" s="53"/>
      <c r="H172" s="9"/>
    </row>
    <row r="173" spans="1:8" x14ac:dyDescent="0.25">
      <c r="A173" s="9"/>
      <c r="B173" s="9"/>
      <c r="C173" s="9"/>
      <c r="D173" s="18"/>
      <c r="E173" s="25"/>
      <c r="F173" s="53"/>
      <c r="G173" s="53"/>
      <c r="H173" s="9"/>
    </row>
    <row r="174" spans="1:8" x14ac:dyDescent="0.25">
      <c r="A174" s="9"/>
      <c r="B174" s="9"/>
      <c r="C174" s="9"/>
      <c r="D174" s="18"/>
      <c r="E174" s="25"/>
      <c r="F174" s="53"/>
      <c r="G174" s="53"/>
      <c r="H174" s="9"/>
    </row>
    <row r="175" spans="1:8" x14ac:dyDescent="0.25">
      <c r="A175" s="9"/>
      <c r="B175" s="9"/>
      <c r="C175" s="9"/>
      <c r="D175" s="18"/>
      <c r="E175" s="25"/>
      <c r="F175" s="53"/>
      <c r="G175" s="53"/>
      <c r="H175" s="9"/>
    </row>
    <row r="176" spans="1:8" x14ac:dyDescent="0.25">
      <c r="A176" s="9"/>
      <c r="B176" s="9"/>
      <c r="C176" s="9"/>
      <c r="D176" s="18"/>
      <c r="E176" s="25"/>
      <c r="F176" s="53"/>
      <c r="G176" s="53"/>
      <c r="H176" s="9"/>
    </row>
    <row r="177" spans="1:8" x14ac:dyDescent="0.25">
      <c r="A177" s="9"/>
      <c r="B177" s="9"/>
      <c r="C177" s="9"/>
      <c r="D177" s="18"/>
      <c r="E177" s="25"/>
      <c r="F177" s="53"/>
      <c r="G177" s="53"/>
      <c r="H177" s="9"/>
    </row>
    <row r="178" spans="1:8" x14ac:dyDescent="0.25">
      <c r="A178" s="9"/>
      <c r="B178" s="9"/>
      <c r="C178" s="9"/>
      <c r="D178" s="18"/>
      <c r="E178" s="25"/>
      <c r="F178" s="53"/>
      <c r="G178" s="53"/>
      <c r="H178" s="9"/>
    </row>
    <row r="179" spans="1:8" x14ac:dyDescent="0.25">
      <c r="A179" s="9"/>
      <c r="B179" s="9"/>
      <c r="C179" s="9"/>
      <c r="D179" s="18"/>
      <c r="E179" s="25"/>
      <c r="F179" s="53"/>
      <c r="G179" s="53"/>
      <c r="H179" s="9"/>
    </row>
    <row r="180" spans="1:8" x14ac:dyDescent="0.25">
      <c r="A180" s="9"/>
      <c r="B180" s="9"/>
      <c r="C180" s="9"/>
      <c r="D180" s="18"/>
      <c r="E180" s="25"/>
      <c r="F180" s="53"/>
      <c r="G180" s="53"/>
      <c r="H180" s="9"/>
    </row>
    <row r="181" spans="1:8" x14ac:dyDescent="0.25">
      <c r="A181" s="9"/>
      <c r="B181" s="9"/>
      <c r="C181" s="9"/>
      <c r="D181" s="18"/>
      <c r="E181" s="25"/>
      <c r="F181" s="53"/>
      <c r="G181" s="53"/>
      <c r="H181" s="9"/>
    </row>
    <row r="182" spans="1:8" x14ac:dyDescent="0.25">
      <c r="A182" s="9"/>
      <c r="B182" s="9"/>
      <c r="C182" s="9"/>
      <c r="D182" s="18"/>
      <c r="E182" s="25"/>
      <c r="F182" s="53"/>
      <c r="G182" s="53"/>
      <c r="H182" s="9"/>
    </row>
    <row r="183" spans="1:8" x14ac:dyDescent="0.25">
      <c r="A183" s="9"/>
      <c r="B183" s="9"/>
      <c r="C183" s="9"/>
      <c r="D183" s="18"/>
      <c r="E183" s="25"/>
      <c r="F183" s="53"/>
      <c r="G183" s="53"/>
      <c r="H183" s="9"/>
    </row>
    <row r="184" spans="1:8" x14ac:dyDescent="0.25">
      <c r="A184" s="9"/>
      <c r="B184" s="9"/>
      <c r="C184" s="9"/>
      <c r="D184" s="18"/>
      <c r="E184" s="25"/>
      <c r="F184" s="53"/>
      <c r="G184" s="53"/>
      <c r="H184" s="9"/>
    </row>
    <row r="185" spans="1:8" x14ac:dyDescent="0.25">
      <c r="A185" s="9"/>
      <c r="B185" s="9"/>
      <c r="C185" s="9"/>
      <c r="D185" s="18"/>
      <c r="E185" s="25"/>
      <c r="F185" s="53"/>
      <c r="G185" s="53"/>
      <c r="H185" s="9"/>
    </row>
    <row r="186" spans="1:8" x14ac:dyDescent="0.25">
      <c r="A186" s="9"/>
      <c r="B186" s="9"/>
      <c r="C186" s="9"/>
      <c r="D186" s="18"/>
      <c r="E186" s="25"/>
      <c r="F186" s="53"/>
      <c r="G186" s="53"/>
      <c r="H186" s="9"/>
    </row>
    <row r="187" spans="1:8" x14ac:dyDescent="0.25">
      <c r="A187" s="9"/>
      <c r="B187" s="9"/>
      <c r="C187" s="9"/>
      <c r="D187" s="18"/>
      <c r="E187" s="25"/>
      <c r="F187" s="53"/>
      <c r="G187" s="53"/>
      <c r="H187" s="9"/>
    </row>
    <row r="188" spans="1:8" x14ac:dyDescent="0.25">
      <c r="A188" s="9"/>
      <c r="B188" s="9"/>
      <c r="C188" s="9"/>
      <c r="D188" s="18"/>
      <c r="E188" s="25"/>
      <c r="F188" s="53"/>
      <c r="G188" s="53"/>
      <c r="H188" s="9"/>
    </row>
    <row r="189" spans="1:8" x14ac:dyDescent="0.25">
      <c r="A189" s="9"/>
      <c r="B189" s="9"/>
      <c r="C189" s="9"/>
      <c r="D189" s="18"/>
      <c r="E189" s="25"/>
      <c r="F189" s="53"/>
      <c r="G189" s="53"/>
      <c r="H189" s="9"/>
    </row>
    <row r="190" spans="1:8" x14ac:dyDescent="0.25">
      <c r="A190" s="9"/>
      <c r="B190" s="9"/>
      <c r="C190" s="9"/>
      <c r="D190" s="18"/>
      <c r="E190" s="25"/>
      <c r="F190" s="53"/>
      <c r="G190" s="53"/>
      <c r="H190" s="9"/>
    </row>
    <row r="191" spans="1:8" x14ac:dyDescent="0.25">
      <c r="A191" s="9"/>
      <c r="B191" s="9"/>
      <c r="C191" s="9"/>
      <c r="D191" s="18"/>
      <c r="E191" s="25"/>
      <c r="F191" s="53"/>
      <c r="G191" s="53"/>
      <c r="H191" s="9"/>
    </row>
    <row r="192" spans="1:8" x14ac:dyDescent="0.25">
      <c r="A192" s="9"/>
      <c r="B192" s="9"/>
      <c r="C192" s="9"/>
      <c r="D192" s="18"/>
      <c r="E192" s="25"/>
      <c r="F192" s="53"/>
      <c r="G192" s="53"/>
      <c r="H192" s="9"/>
    </row>
    <row r="193" spans="1:8" x14ac:dyDescent="0.25">
      <c r="A193" s="9"/>
      <c r="B193" s="9"/>
      <c r="C193" s="9"/>
      <c r="D193" s="18"/>
      <c r="E193" s="25"/>
      <c r="F193" s="53"/>
      <c r="G193" s="53"/>
      <c r="H193" s="9"/>
    </row>
    <row r="194" spans="1:8" x14ac:dyDescent="0.25">
      <c r="A194" s="9"/>
      <c r="B194" s="9"/>
      <c r="C194" s="9"/>
      <c r="D194" s="18"/>
      <c r="E194" s="25"/>
      <c r="F194" s="53"/>
      <c r="G194" s="53"/>
      <c r="H194" s="9"/>
    </row>
    <row r="195" spans="1:8" x14ac:dyDescent="0.25">
      <c r="A195" s="9"/>
      <c r="B195" s="9"/>
      <c r="C195" s="9"/>
      <c r="D195" s="18"/>
      <c r="E195" s="25"/>
      <c r="F195" s="53"/>
      <c r="G195" s="53"/>
      <c r="H195" s="9"/>
    </row>
    <row r="196" spans="1:8" x14ac:dyDescent="0.25">
      <c r="A196" s="9"/>
      <c r="B196" s="9"/>
      <c r="C196" s="9"/>
      <c r="D196" s="18"/>
      <c r="E196" s="25"/>
      <c r="F196" s="53"/>
      <c r="G196" s="53"/>
      <c r="H196" s="9"/>
    </row>
    <row r="197" spans="1:8" x14ac:dyDescent="0.25">
      <c r="A197" s="9"/>
      <c r="B197" s="9"/>
      <c r="C197" s="9"/>
      <c r="D197" s="18"/>
      <c r="E197" s="25"/>
      <c r="F197" s="53"/>
      <c r="G197" s="53"/>
      <c r="H197" s="9"/>
    </row>
    <row r="198" spans="1:8" x14ac:dyDescent="0.25">
      <c r="A198" s="9"/>
      <c r="B198" s="9"/>
      <c r="C198" s="9"/>
      <c r="D198" s="18"/>
      <c r="E198" s="25"/>
      <c r="F198" s="53"/>
      <c r="G198" s="53"/>
      <c r="H198" s="9"/>
    </row>
    <row r="199" spans="1:8" x14ac:dyDescent="0.25">
      <c r="A199" s="9"/>
      <c r="B199" s="9"/>
      <c r="C199" s="9"/>
      <c r="D199" s="18"/>
      <c r="E199" s="25"/>
      <c r="F199" s="53"/>
      <c r="G199" s="53"/>
      <c r="H199" s="9"/>
    </row>
    <row r="200" spans="1:8" x14ac:dyDescent="0.25">
      <c r="A200" s="9"/>
      <c r="B200" s="9"/>
      <c r="C200" s="9"/>
      <c r="D200" s="18"/>
      <c r="E200" s="25"/>
      <c r="F200" s="53"/>
      <c r="G200" s="53"/>
      <c r="H200" s="9"/>
    </row>
    <row r="201" spans="1:8" x14ac:dyDescent="0.25">
      <c r="A201" s="9"/>
      <c r="B201" s="9"/>
      <c r="C201" s="9"/>
      <c r="D201" s="18"/>
      <c r="E201" s="25"/>
      <c r="F201" s="53"/>
      <c r="G201" s="53"/>
      <c r="H201" s="9"/>
    </row>
    <row r="202" spans="1:8" x14ac:dyDescent="0.25">
      <c r="A202" s="9"/>
      <c r="B202" s="9"/>
      <c r="C202" s="9"/>
      <c r="D202" s="18"/>
      <c r="E202" s="25"/>
      <c r="F202" s="53"/>
      <c r="G202" s="53"/>
      <c r="H202" s="9"/>
    </row>
    <row r="203" spans="1:8" x14ac:dyDescent="0.25">
      <c r="A203" s="9"/>
      <c r="B203" s="9"/>
      <c r="C203" s="9"/>
      <c r="D203" s="18"/>
      <c r="E203" s="25"/>
      <c r="F203" s="53"/>
      <c r="G203" s="53"/>
      <c r="H203" s="9"/>
    </row>
    <row r="204" spans="1:8" x14ac:dyDescent="0.25">
      <c r="A204" s="9"/>
      <c r="B204" s="9"/>
      <c r="C204" s="9"/>
      <c r="D204" s="18"/>
      <c r="E204" s="25"/>
      <c r="F204" s="53"/>
      <c r="G204" s="53"/>
      <c r="H204" s="9"/>
    </row>
    <row r="205" spans="1:8" x14ac:dyDescent="0.25">
      <c r="A205" s="9"/>
      <c r="B205" s="9"/>
      <c r="C205" s="9"/>
      <c r="D205" s="18"/>
      <c r="E205" s="25"/>
      <c r="F205" s="53"/>
      <c r="G205" s="53"/>
      <c r="H205" s="9"/>
    </row>
    <row r="206" spans="1:8" x14ac:dyDescent="0.25">
      <c r="A206" s="9"/>
      <c r="B206" s="9"/>
      <c r="C206" s="9"/>
      <c r="D206" s="18"/>
      <c r="E206" s="25"/>
      <c r="F206" s="53"/>
      <c r="G206" s="53"/>
      <c r="H206" s="9"/>
    </row>
    <row r="207" spans="1:8" x14ac:dyDescent="0.25">
      <c r="A207" s="9"/>
      <c r="B207" s="9"/>
      <c r="C207" s="9"/>
      <c r="D207" s="18"/>
      <c r="E207" s="25"/>
      <c r="F207" s="53"/>
      <c r="G207" s="53"/>
      <c r="H207" s="9"/>
    </row>
    <row r="208" spans="1:8" x14ac:dyDescent="0.25">
      <c r="A208" s="9"/>
      <c r="B208" s="9"/>
      <c r="C208" s="9"/>
      <c r="D208" s="18"/>
      <c r="E208" s="25"/>
      <c r="F208" s="53"/>
      <c r="G208" s="53"/>
      <c r="H208" s="9"/>
    </row>
    <row r="209" spans="1:8" x14ac:dyDescent="0.25">
      <c r="A209" s="9"/>
      <c r="B209" s="9"/>
      <c r="C209" s="9"/>
      <c r="D209" s="18"/>
      <c r="E209" s="25"/>
      <c r="F209" s="53"/>
      <c r="G209" s="53"/>
      <c r="H209" s="9"/>
    </row>
  </sheetData>
  <autoFilter ref="A8:G8" xr:uid="{261C6A01-80CA-494B-B153-EA276EF7CB46}">
    <sortState xmlns:xlrd2="http://schemas.microsoft.com/office/spreadsheetml/2017/richdata2" ref="A9:G71">
      <sortCondition ref="C8"/>
    </sortState>
  </autoFilter>
  <mergeCells count="7">
    <mergeCell ref="E76:G76"/>
    <mergeCell ref="A3:G3"/>
    <mergeCell ref="A4:G4"/>
    <mergeCell ref="A5:G5"/>
    <mergeCell ref="B75:C75"/>
    <mergeCell ref="E75:G75"/>
    <mergeCell ref="A76:C76"/>
  </mergeCells>
  <pageMargins left="0.70866141732283472" right="0.70866141732283472" top="0.74803149606299213" bottom="0.74803149606299213" header="0.31496062992125984" footer="0.31496062992125984"/>
  <pageSetup scale="7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B653-9E70-4D31-8918-DB4783253799}">
  <dimension ref="A1:AS246"/>
  <sheetViews>
    <sheetView showGridLines="0" workbookViewId="0">
      <selection activeCell="D110" sqref="D11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7.7109375" style="19" customWidth="1"/>
    <col min="5" max="5" width="15" style="10" customWidth="1"/>
    <col min="6" max="6" width="13.7109375" style="54" customWidth="1"/>
    <col min="7" max="7" width="20.4257812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1712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6.5" customHeight="1" x14ac:dyDescent="0.25">
      <c r="A9" s="31">
        <v>45636</v>
      </c>
      <c r="B9" s="31">
        <f t="shared" ref="B9:B45" si="0">+A9</f>
        <v>45636</v>
      </c>
      <c r="C9" s="35" t="s">
        <v>69</v>
      </c>
      <c r="D9" s="35" t="s">
        <v>70</v>
      </c>
      <c r="E9" s="35">
        <v>74</v>
      </c>
      <c r="F9" s="47">
        <v>70.59</v>
      </c>
      <c r="G9" s="48">
        <f t="shared" ref="G9:G45" si="1">+F9*E9</f>
        <v>5223.66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6.5" customHeight="1" x14ac:dyDescent="0.25">
      <c r="A10" s="31">
        <v>45537</v>
      </c>
      <c r="B10" s="31">
        <f t="shared" si="0"/>
        <v>45537</v>
      </c>
      <c r="C10" s="35" t="s">
        <v>386</v>
      </c>
      <c r="D10" s="35" t="s">
        <v>387</v>
      </c>
      <c r="E10" s="35">
        <v>50</v>
      </c>
      <c r="F10" s="47">
        <v>102.75</v>
      </c>
      <c r="G10" s="48">
        <f t="shared" si="1"/>
        <v>5137.5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6.5" customHeight="1" x14ac:dyDescent="0.25">
      <c r="A11" s="31">
        <v>45279</v>
      </c>
      <c r="B11" s="31">
        <f t="shared" si="0"/>
        <v>45279</v>
      </c>
      <c r="C11" s="35" t="s">
        <v>388</v>
      </c>
      <c r="D11" s="35" t="s">
        <v>389</v>
      </c>
      <c r="E11" s="35">
        <v>25</v>
      </c>
      <c r="F11" s="47">
        <v>116.53</v>
      </c>
      <c r="G11" s="48">
        <f t="shared" si="1"/>
        <v>2913.25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6.5" customHeight="1" x14ac:dyDescent="0.25">
      <c r="A12" s="31">
        <v>45537</v>
      </c>
      <c r="B12" s="31">
        <f t="shared" si="0"/>
        <v>45537</v>
      </c>
      <c r="C12" s="35" t="s">
        <v>390</v>
      </c>
      <c r="D12" s="35" t="s">
        <v>391</v>
      </c>
      <c r="E12" s="35">
        <v>36</v>
      </c>
      <c r="F12" s="47">
        <v>125</v>
      </c>
      <c r="G12" s="48">
        <f t="shared" si="1"/>
        <v>4500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6.5" customHeight="1" x14ac:dyDescent="0.25">
      <c r="A13" s="31">
        <v>45631</v>
      </c>
      <c r="B13" s="31">
        <f t="shared" si="0"/>
        <v>45631</v>
      </c>
      <c r="C13" s="35" t="s">
        <v>81</v>
      </c>
      <c r="D13" s="35" t="s">
        <v>392</v>
      </c>
      <c r="E13" s="35">
        <v>44</v>
      </c>
      <c r="F13" s="47">
        <v>95</v>
      </c>
      <c r="G13" s="48">
        <f t="shared" si="1"/>
        <v>4180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6.5" customHeight="1" x14ac:dyDescent="0.25">
      <c r="A14" s="31">
        <v>45635</v>
      </c>
      <c r="B14" s="31">
        <f t="shared" si="0"/>
        <v>45635</v>
      </c>
      <c r="C14" s="35" t="s">
        <v>2463</v>
      </c>
      <c r="D14" s="35" t="s">
        <v>2464</v>
      </c>
      <c r="E14" s="35">
        <v>20</v>
      </c>
      <c r="F14" s="47">
        <v>995</v>
      </c>
      <c r="G14" s="48">
        <f t="shared" si="1"/>
        <v>19900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6.5" customHeight="1" x14ac:dyDescent="0.25">
      <c r="A15" s="31">
        <v>45636</v>
      </c>
      <c r="B15" s="31">
        <f t="shared" si="0"/>
        <v>45636</v>
      </c>
      <c r="C15" s="35" t="s">
        <v>78</v>
      </c>
      <c r="D15" s="35" t="s">
        <v>393</v>
      </c>
      <c r="E15" s="35">
        <v>405</v>
      </c>
      <c r="F15" s="47">
        <v>1016.94</v>
      </c>
      <c r="G15" s="48">
        <f t="shared" si="1"/>
        <v>411860.7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6.5" customHeight="1" x14ac:dyDescent="0.25">
      <c r="A16" s="31">
        <v>45576</v>
      </c>
      <c r="B16" s="31">
        <f t="shared" si="0"/>
        <v>45576</v>
      </c>
      <c r="C16" s="35" t="s">
        <v>71</v>
      </c>
      <c r="D16" s="35" t="s">
        <v>394</v>
      </c>
      <c r="E16" s="35">
        <v>241</v>
      </c>
      <c r="F16" s="47">
        <v>17</v>
      </c>
      <c r="G16" s="48">
        <f t="shared" si="1"/>
        <v>4097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6.5" customHeight="1" x14ac:dyDescent="0.25">
      <c r="A17" s="31">
        <v>45461</v>
      </c>
      <c r="B17" s="31">
        <f t="shared" si="0"/>
        <v>45461</v>
      </c>
      <c r="C17" s="35" t="s">
        <v>395</v>
      </c>
      <c r="D17" s="35" t="s">
        <v>396</v>
      </c>
      <c r="E17" s="35">
        <v>55</v>
      </c>
      <c r="F17" s="47">
        <v>85</v>
      </c>
      <c r="G17" s="48">
        <f t="shared" si="1"/>
        <v>4675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6.5" customHeight="1" x14ac:dyDescent="0.25">
      <c r="A18" s="31">
        <v>45637</v>
      </c>
      <c r="B18" s="31">
        <f t="shared" si="0"/>
        <v>45637</v>
      </c>
      <c r="C18" s="35" t="s">
        <v>397</v>
      </c>
      <c r="D18" s="35" t="s">
        <v>398</v>
      </c>
      <c r="E18" s="35">
        <v>305</v>
      </c>
      <c r="F18" s="47">
        <v>1400</v>
      </c>
      <c r="G18" s="48">
        <f t="shared" si="1"/>
        <v>427000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6.5" customHeight="1" x14ac:dyDescent="0.25">
      <c r="A19" s="31">
        <v>45280</v>
      </c>
      <c r="B19" s="31">
        <f t="shared" si="0"/>
        <v>45280</v>
      </c>
      <c r="C19" s="35" t="s">
        <v>399</v>
      </c>
      <c r="D19" s="35" t="s">
        <v>400</v>
      </c>
      <c r="E19" s="35">
        <v>302</v>
      </c>
      <c r="F19" s="47">
        <v>873.2</v>
      </c>
      <c r="G19" s="48">
        <f t="shared" si="1"/>
        <v>263706.40000000002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6.5" customHeight="1" x14ac:dyDescent="0.25">
      <c r="A20" s="31">
        <v>45540</v>
      </c>
      <c r="B20" s="31">
        <f t="shared" si="0"/>
        <v>45540</v>
      </c>
      <c r="C20" s="35" t="s">
        <v>401</v>
      </c>
      <c r="D20" s="35" t="s">
        <v>402</v>
      </c>
      <c r="E20" s="35">
        <v>17</v>
      </c>
      <c r="F20" s="47">
        <v>228</v>
      </c>
      <c r="G20" s="48">
        <f t="shared" si="1"/>
        <v>3876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6.5" customHeight="1" x14ac:dyDescent="0.25">
      <c r="A21" s="31">
        <v>45280</v>
      </c>
      <c r="B21" s="31">
        <f t="shared" si="0"/>
        <v>45280</v>
      </c>
      <c r="C21" s="35" t="s">
        <v>403</v>
      </c>
      <c r="D21" s="35" t="s">
        <v>404</v>
      </c>
      <c r="E21" s="35">
        <v>7</v>
      </c>
      <c r="F21" s="47">
        <v>148</v>
      </c>
      <c r="G21" s="48">
        <f t="shared" si="1"/>
        <v>1036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6.5" customHeight="1" x14ac:dyDescent="0.25">
      <c r="A22" s="31">
        <v>45369</v>
      </c>
      <c r="B22" s="31">
        <f t="shared" si="0"/>
        <v>45369</v>
      </c>
      <c r="C22" s="35" t="s">
        <v>68</v>
      </c>
      <c r="D22" s="35" t="s">
        <v>405</v>
      </c>
      <c r="E22" s="35">
        <v>50</v>
      </c>
      <c r="F22" s="47">
        <v>125</v>
      </c>
      <c r="G22" s="48">
        <f t="shared" si="1"/>
        <v>6250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6.5" customHeight="1" x14ac:dyDescent="0.25">
      <c r="A23" s="31">
        <v>45385</v>
      </c>
      <c r="B23" s="31">
        <f t="shared" si="0"/>
        <v>45385</v>
      </c>
      <c r="C23" s="35" t="s">
        <v>67</v>
      </c>
      <c r="D23" s="35" t="s">
        <v>406</v>
      </c>
      <c r="E23" s="35">
        <v>54</v>
      </c>
      <c r="F23" s="47">
        <v>270</v>
      </c>
      <c r="G23" s="48">
        <f t="shared" si="1"/>
        <v>14580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6.5" customHeight="1" x14ac:dyDescent="0.25">
      <c r="A24" s="31">
        <v>45378</v>
      </c>
      <c r="B24" s="31">
        <f t="shared" si="0"/>
        <v>45378</v>
      </c>
      <c r="C24" s="35" t="s">
        <v>407</v>
      </c>
      <c r="D24" s="35" t="s">
        <v>1795</v>
      </c>
      <c r="E24" s="35">
        <v>43</v>
      </c>
      <c r="F24" s="47">
        <v>190</v>
      </c>
      <c r="G24" s="48">
        <f t="shared" si="1"/>
        <v>8170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6.5" customHeight="1" x14ac:dyDescent="0.25">
      <c r="A25" s="31">
        <v>45369</v>
      </c>
      <c r="B25" s="31">
        <f t="shared" si="0"/>
        <v>45369</v>
      </c>
      <c r="C25" s="35" t="s">
        <v>77</v>
      </c>
      <c r="D25" s="35" t="s">
        <v>1590</v>
      </c>
      <c r="E25" s="35">
        <v>25</v>
      </c>
      <c r="F25" s="47">
        <v>110</v>
      </c>
      <c r="G25" s="48">
        <f t="shared" si="1"/>
        <v>2750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6.5" customHeight="1" x14ac:dyDescent="0.25">
      <c r="A26" s="31">
        <v>45771</v>
      </c>
      <c r="B26" s="31">
        <f t="shared" ref="B26:B30" si="2">+A26</f>
        <v>45771</v>
      </c>
      <c r="C26" s="35" t="s">
        <v>66</v>
      </c>
      <c r="D26" s="35" t="s">
        <v>408</v>
      </c>
      <c r="E26" s="35">
        <v>8</v>
      </c>
      <c r="F26" s="47">
        <v>895</v>
      </c>
      <c r="G26" s="48">
        <f t="shared" ref="G26:G30" si="3">+F26*E26</f>
        <v>7160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6.5" customHeight="1" x14ac:dyDescent="0.25">
      <c r="A27" s="31">
        <v>45771</v>
      </c>
      <c r="B27" s="31">
        <f t="shared" si="2"/>
        <v>45771</v>
      </c>
      <c r="C27" s="35" t="s">
        <v>89</v>
      </c>
      <c r="D27" s="35" t="s">
        <v>90</v>
      </c>
      <c r="E27" s="35">
        <v>187</v>
      </c>
      <c r="F27" s="47">
        <v>408</v>
      </c>
      <c r="G27" s="48">
        <f t="shared" si="3"/>
        <v>76296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6.5" customHeight="1" x14ac:dyDescent="0.25">
      <c r="A28" s="31">
        <v>45771</v>
      </c>
      <c r="B28" s="31">
        <f t="shared" si="2"/>
        <v>45771</v>
      </c>
      <c r="C28" s="35" t="s">
        <v>409</v>
      </c>
      <c r="D28" s="35" t="s">
        <v>410</v>
      </c>
      <c r="E28" s="35">
        <v>76</v>
      </c>
      <c r="F28" s="47">
        <v>60</v>
      </c>
      <c r="G28" s="48">
        <f t="shared" si="3"/>
        <v>4560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6.5" customHeight="1" x14ac:dyDescent="0.25">
      <c r="A29" s="31">
        <v>45771</v>
      </c>
      <c r="B29" s="31">
        <f t="shared" si="2"/>
        <v>45771</v>
      </c>
      <c r="C29" s="35" t="s">
        <v>62</v>
      </c>
      <c r="D29" s="35" t="s">
        <v>411</v>
      </c>
      <c r="E29" s="35">
        <v>287</v>
      </c>
      <c r="F29" s="47">
        <v>5</v>
      </c>
      <c r="G29" s="48">
        <f t="shared" si="3"/>
        <v>1435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6.5" customHeight="1" x14ac:dyDescent="0.25">
      <c r="A30" s="31">
        <v>45771</v>
      </c>
      <c r="B30" s="31">
        <f t="shared" si="2"/>
        <v>45771</v>
      </c>
      <c r="C30" s="35" t="s">
        <v>1587</v>
      </c>
      <c r="D30" s="35" t="s">
        <v>875</v>
      </c>
      <c r="E30" s="35">
        <v>306</v>
      </c>
      <c r="F30" s="47">
        <v>675</v>
      </c>
      <c r="G30" s="48">
        <f t="shared" si="3"/>
        <v>206550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6.5" customHeight="1" x14ac:dyDescent="0.25">
      <c r="A31" s="31">
        <v>45771</v>
      </c>
      <c r="B31" s="31">
        <f t="shared" si="0"/>
        <v>45771</v>
      </c>
      <c r="C31" s="35" t="s">
        <v>72</v>
      </c>
      <c r="D31" s="35" t="s">
        <v>412</v>
      </c>
      <c r="E31" s="35">
        <v>258</v>
      </c>
      <c r="F31" s="47">
        <v>101.25</v>
      </c>
      <c r="G31" s="48">
        <f t="shared" si="1"/>
        <v>26122.5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6.5" customHeight="1" x14ac:dyDescent="0.25">
      <c r="A32" s="31">
        <v>45376</v>
      </c>
      <c r="B32" s="31">
        <f t="shared" si="0"/>
        <v>45376</v>
      </c>
      <c r="C32" s="35" t="s">
        <v>74</v>
      </c>
      <c r="D32" s="35" t="s">
        <v>1591</v>
      </c>
      <c r="E32" s="35">
        <v>124</v>
      </c>
      <c r="F32" s="47">
        <v>339.6</v>
      </c>
      <c r="G32" s="48">
        <f t="shared" si="1"/>
        <v>42110.400000000001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6.5" customHeight="1" x14ac:dyDescent="0.25">
      <c r="A33" s="31">
        <v>45540</v>
      </c>
      <c r="B33" s="31">
        <f t="shared" si="0"/>
        <v>45540</v>
      </c>
      <c r="C33" s="35" t="s">
        <v>61</v>
      </c>
      <c r="D33" s="35" t="s">
        <v>1796</v>
      </c>
      <c r="E33" s="35">
        <v>2</v>
      </c>
      <c r="F33" s="47">
        <v>205</v>
      </c>
      <c r="G33" s="48">
        <f t="shared" si="1"/>
        <v>410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6.5" customHeight="1" x14ac:dyDescent="0.25">
      <c r="A34" s="31">
        <v>45195</v>
      </c>
      <c r="B34" s="31">
        <f t="shared" si="0"/>
        <v>45195</v>
      </c>
      <c r="C34" s="35" t="s">
        <v>73</v>
      </c>
      <c r="D34" s="35" t="s">
        <v>413</v>
      </c>
      <c r="E34" s="35">
        <v>16</v>
      </c>
      <c r="F34" s="47">
        <v>1186.44</v>
      </c>
      <c r="G34" s="48">
        <f t="shared" si="1"/>
        <v>18983.04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6.5" customHeight="1" x14ac:dyDescent="0.25">
      <c r="A35" s="31">
        <v>45635</v>
      </c>
      <c r="B35" s="31">
        <f t="shared" si="0"/>
        <v>45635</v>
      </c>
      <c r="C35" s="35" t="s">
        <v>60</v>
      </c>
      <c r="D35" s="35" t="s">
        <v>414</v>
      </c>
      <c r="E35" s="35">
        <v>400</v>
      </c>
      <c r="F35" s="47">
        <v>194</v>
      </c>
      <c r="G35" s="48">
        <f t="shared" si="1"/>
        <v>77600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6.5" customHeight="1" x14ac:dyDescent="0.25">
      <c r="A36" s="31">
        <v>45453</v>
      </c>
      <c r="B36" s="31">
        <f t="shared" si="0"/>
        <v>45453</v>
      </c>
      <c r="C36" s="35" t="s">
        <v>65</v>
      </c>
      <c r="D36" s="35" t="s">
        <v>75</v>
      </c>
      <c r="E36" s="35">
        <v>133</v>
      </c>
      <c r="F36" s="47">
        <v>342.2</v>
      </c>
      <c r="G36" s="48">
        <f t="shared" si="1"/>
        <v>45512.6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6.5" customHeight="1" x14ac:dyDescent="0.25">
      <c r="A37" s="31">
        <v>45280</v>
      </c>
      <c r="B37" s="31">
        <f t="shared" si="0"/>
        <v>45280</v>
      </c>
      <c r="C37" s="35" t="s">
        <v>415</v>
      </c>
      <c r="D37" s="35" t="s">
        <v>416</v>
      </c>
      <c r="E37" s="35">
        <v>59</v>
      </c>
      <c r="F37" s="47">
        <v>254.24</v>
      </c>
      <c r="G37" s="48">
        <f t="shared" si="1"/>
        <v>15000.16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6.5" customHeight="1" x14ac:dyDescent="0.25">
      <c r="A38" s="31">
        <v>45547</v>
      </c>
      <c r="B38" s="31">
        <f t="shared" si="0"/>
        <v>45547</v>
      </c>
      <c r="C38" s="35" t="s">
        <v>417</v>
      </c>
      <c r="D38" s="35" t="s">
        <v>1592</v>
      </c>
      <c r="E38" s="35">
        <v>54</v>
      </c>
      <c r="F38" s="47">
        <v>254.24</v>
      </c>
      <c r="G38" s="48">
        <f t="shared" si="1"/>
        <v>13728.960000000001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6.5" customHeight="1" x14ac:dyDescent="0.25">
      <c r="A39" s="31">
        <v>45636</v>
      </c>
      <c r="B39" s="31">
        <f t="shared" si="0"/>
        <v>45636</v>
      </c>
      <c r="C39" s="35" t="s">
        <v>418</v>
      </c>
      <c r="D39" s="35" t="s">
        <v>419</v>
      </c>
      <c r="E39" s="35">
        <v>83</v>
      </c>
      <c r="F39" s="47">
        <v>254.24</v>
      </c>
      <c r="G39" s="48">
        <f t="shared" si="1"/>
        <v>21101.920000000002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6.5" customHeight="1" x14ac:dyDescent="0.25">
      <c r="A40" s="31">
        <v>45631</v>
      </c>
      <c r="B40" s="31">
        <f t="shared" si="0"/>
        <v>45631</v>
      </c>
      <c r="C40" s="35" t="s">
        <v>420</v>
      </c>
      <c r="D40" s="35" t="s">
        <v>1739</v>
      </c>
      <c r="E40" s="35">
        <v>31</v>
      </c>
      <c r="F40" s="47">
        <v>175</v>
      </c>
      <c r="G40" s="48">
        <f t="shared" si="1"/>
        <v>5425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6.5" customHeight="1" x14ac:dyDescent="0.25">
      <c r="A41" s="31">
        <v>45385</v>
      </c>
      <c r="B41" s="31">
        <f t="shared" si="0"/>
        <v>45385</v>
      </c>
      <c r="C41" s="35" t="s">
        <v>1588</v>
      </c>
      <c r="D41" s="35" t="s">
        <v>1593</v>
      </c>
      <c r="E41" s="35">
        <v>347</v>
      </c>
      <c r="F41" s="47">
        <v>80</v>
      </c>
      <c r="G41" s="48">
        <f t="shared" si="1"/>
        <v>27760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6.5" customHeight="1" x14ac:dyDescent="0.25">
      <c r="A42" s="31">
        <v>45631</v>
      </c>
      <c r="B42" s="31">
        <f t="shared" si="0"/>
        <v>45631</v>
      </c>
      <c r="C42" s="35" t="s">
        <v>421</v>
      </c>
      <c r="D42" s="35" t="s">
        <v>422</v>
      </c>
      <c r="E42" s="35">
        <v>8</v>
      </c>
      <c r="F42" s="47">
        <v>250</v>
      </c>
      <c r="G42" s="48">
        <f t="shared" si="1"/>
        <v>2000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6.5" customHeight="1" x14ac:dyDescent="0.25">
      <c r="A43" s="31">
        <v>45385</v>
      </c>
      <c r="B43" s="31">
        <f t="shared" si="0"/>
        <v>45385</v>
      </c>
      <c r="C43" s="35" t="s">
        <v>423</v>
      </c>
      <c r="D43" s="35" t="s">
        <v>1594</v>
      </c>
      <c r="E43" s="35">
        <v>28</v>
      </c>
      <c r="F43" s="47">
        <v>150</v>
      </c>
      <c r="G43" s="48">
        <f t="shared" si="1"/>
        <v>4200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6.5" customHeight="1" x14ac:dyDescent="0.25">
      <c r="A44" s="31">
        <v>45540</v>
      </c>
      <c r="B44" s="31">
        <f t="shared" si="0"/>
        <v>45540</v>
      </c>
      <c r="C44" s="35" t="s">
        <v>424</v>
      </c>
      <c r="D44" s="35" t="s">
        <v>425</v>
      </c>
      <c r="E44" s="35">
        <v>159</v>
      </c>
      <c r="F44" s="47">
        <v>27</v>
      </c>
      <c r="G44" s="48">
        <f t="shared" si="1"/>
        <v>4293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6.5" customHeight="1" x14ac:dyDescent="0.25">
      <c r="A45" s="31">
        <v>45771</v>
      </c>
      <c r="B45" s="31">
        <f t="shared" si="0"/>
        <v>45771</v>
      </c>
      <c r="C45" s="35" t="s">
        <v>59</v>
      </c>
      <c r="D45" s="35" t="s">
        <v>426</v>
      </c>
      <c r="E45" s="35">
        <v>45</v>
      </c>
      <c r="F45" s="47">
        <v>270</v>
      </c>
      <c r="G45" s="48">
        <f t="shared" si="1"/>
        <v>12150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6.5" customHeight="1" x14ac:dyDescent="0.25">
      <c r="A46" s="31">
        <v>45287</v>
      </c>
      <c r="B46" s="31">
        <f t="shared" ref="B46:B77" si="4">+A46</f>
        <v>45287</v>
      </c>
      <c r="C46" s="35" t="s">
        <v>427</v>
      </c>
      <c r="D46" s="35" t="s">
        <v>63</v>
      </c>
      <c r="E46" s="35">
        <v>187</v>
      </c>
      <c r="F46" s="47">
        <v>54</v>
      </c>
      <c r="G46" s="48">
        <f t="shared" ref="G46:G77" si="5">+F46*E46</f>
        <v>10098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6.5" customHeight="1" x14ac:dyDescent="0.25">
      <c r="A47" s="31">
        <v>45540</v>
      </c>
      <c r="B47" s="31">
        <f t="shared" si="4"/>
        <v>45540</v>
      </c>
      <c r="C47" s="35" t="s">
        <v>428</v>
      </c>
      <c r="D47" s="35" t="s">
        <v>1797</v>
      </c>
      <c r="E47" s="35">
        <v>5</v>
      </c>
      <c r="F47" s="47">
        <v>670</v>
      </c>
      <c r="G47" s="48">
        <f t="shared" si="5"/>
        <v>3350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6.5" customHeight="1" x14ac:dyDescent="0.25">
      <c r="A48" s="31">
        <v>45636</v>
      </c>
      <c r="B48" s="31">
        <f t="shared" si="4"/>
        <v>45636</v>
      </c>
      <c r="C48" s="35" t="s">
        <v>429</v>
      </c>
      <c r="D48" s="35" t="s">
        <v>430</v>
      </c>
      <c r="E48" s="35">
        <v>19</v>
      </c>
      <c r="F48" s="47">
        <v>719</v>
      </c>
      <c r="G48" s="48">
        <f t="shared" si="5"/>
        <v>13661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6.5" customHeight="1" x14ac:dyDescent="0.25">
      <c r="A49" s="31">
        <v>45456</v>
      </c>
      <c r="B49" s="31">
        <f t="shared" si="4"/>
        <v>45456</v>
      </c>
      <c r="C49" s="35" t="s">
        <v>431</v>
      </c>
      <c r="D49" s="35" t="s">
        <v>1595</v>
      </c>
      <c r="E49" s="35">
        <v>35</v>
      </c>
      <c r="F49" s="47">
        <v>84.74</v>
      </c>
      <c r="G49" s="48">
        <f t="shared" si="5"/>
        <v>2965.8999999999996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6.5" customHeight="1" x14ac:dyDescent="0.25">
      <c r="A50" s="31">
        <v>45637</v>
      </c>
      <c r="B50" s="31">
        <f t="shared" si="4"/>
        <v>45637</v>
      </c>
      <c r="C50" s="35" t="s">
        <v>432</v>
      </c>
      <c r="D50" s="35" t="s">
        <v>433</v>
      </c>
      <c r="E50" s="35">
        <v>35</v>
      </c>
      <c r="F50" s="47">
        <v>472</v>
      </c>
      <c r="G50" s="48">
        <f t="shared" si="5"/>
        <v>16520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6.5" customHeight="1" x14ac:dyDescent="0.25">
      <c r="A51" s="31">
        <v>45369</v>
      </c>
      <c r="B51" s="31">
        <f t="shared" si="4"/>
        <v>45369</v>
      </c>
      <c r="C51" s="35" t="s">
        <v>434</v>
      </c>
      <c r="D51" s="35" t="s">
        <v>435</v>
      </c>
      <c r="E51" s="35">
        <v>200</v>
      </c>
      <c r="F51" s="47">
        <v>165.25</v>
      </c>
      <c r="G51" s="48">
        <f t="shared" si="5"/>
        <v>33050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6.5" customHeight="1" x14ac:dyDescent="0.25">
      <c r="A52" s="31">
        <v>45749</v>
      </c>
      <c r="B52" s="31">
        <f t="shared" si="4"/>
        <v>45749</v>
      </c>
      <c r="C52" s="35" t="s">
        <v>436</v>
      </c>
      <c r="D52" s="35" t="s">
        <v>1596</v>
      </c>
      <c r="E52" s="35">
        <v>18</v>
      </c>
      <c r="F52" s="47">
        <v>825</v>
      </c>
      <c r="G52" s="48">
        <f t="shared" si="5"/>
        <v>14850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6.5" customHeight="1" x14ac:dyDescent="0.25">
      <c r="A53" s="31">
        <v>45453</v>
      </c>
      <c r="B53" s="31">
        <f t="shared" si="4"/>
        <v>45453</v>
      </c>
      <c r="C53" s="35" t="s">
        <v>437</v>
      </c>
      <c r="D53" s="35" t="s">
        <v>438</v>
      </c>
      <c r="E53" s="35">
        <v>2</v>
      </c>
      <c r="F53" s="47">
        <v>2100</v>
      </c>
      <c r="G53" s="48">
        <f t="shared" si="5"/>
        <v>4200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6.5" customHeight="1" x14ac:dyDescent="0.25">
      <c r="A54" s="31">
        <v>45288</v>
      </c>
      <c r="B54" s="31">
        <f t="shared" si="4"/>
        <v>45288</v>
      </c>
      <c r="C54" s="35" t="s">
        <v>2465</v>
      </c>
      <c r="D54" s="35" t="s">
        <v>2466</v>
      </c>
      <c r="E54" s="35">
        <v>28</v>
      </c>
      <c r="F54" s="47">
        <v>495</v>
      </c>
      <c r="G54" s="48">
        <f t="shared" si="5"/>
        <v>13860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6.5" customHeight="1" x14ac:dyDescent="0.25">
      <c r="A55" s="31">
        <v>45631</v>
      </c>
      <c r="B55" s="31">
        <f t="shared" si="4"/>
        <v>45631</v>
      </c>
      <c r="C55" s="35" t="s">
        <v>439</v>
      </c>
      <c r="D55" s="35" t="s">
        <v>440</v>
      </c>
      <c r="E55" s="35">
        <v>480</v>
      </c>
      <c r="F55" s="47">
        <v>5.08</v>
      </c>
      <c r="G55" s="48">
        <f t="shared" si="5"/>
        <v>2438.4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6.5" customHeight="1" x14ac:dyDescent="0.25">
      <c r="A56" s="31">
        <v>45327</v>
      </c>
      <c r="B56" s="31">
        <f t="shared" si="4"/>
        <v>45327</v>
      </c>
      <c r="C56" s="35" t="s">
        <v>441</v>
      </c>
      <c r="D56" s="35" t="s">
        <v>1597</v>
      </c>
      <c r="E56" s="35">
        <v>115</v>
      </c>
      <c r="F56" s="47">
        <v>595</v>
      </c>
      <c r="G56" s="48">
        <f t="shared" si="5"/>
        <v>68425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6.5" customHeight="1" x14ac:dyDescent="0.25">
      <c r="A57" s="31">
        <v>45195</v>
      </c>
      <c r="B57" s="31">
        <f t="shared" si="4"/>
        <v>45195</v>
      </c>
      <c r="C57" s="35" t="s">
        <v>442</v>
      </c>
      <c r="D57" s="35" t="s">
        <v>443</v>
      </c>
      <c r="E57" s="35">
        <v>52</v>
      </c>
      <c r="F57" s="47">
        <v>250</v>
      </c>
      <c r="G57" s="48">
        <f t="shared" si="5"/>
        <v>13000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6.5" customHeight="1" x14ac:dyDescent="0.25">
      <c r="A58" s="31">
        <v>45195</v>
      </c>
      <c r="B58" s="31">
        <f t="shared" si="4"/>
        <v>45195</v>
      </c>
      <c r="C58" s="35" t="s">
        <v>444</v>
      </c>
      <c r="D58" s="35" t="s">
        <v>445</v>
      </c>
      <c r="E58" s="35">
        <v>96</v>
      </c>
      <c r="F58" s="47">
        <v>70</v>
      </c>
      <c r="G58" s="48">
        <f t="shared" si="5"/>
        <v>6720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6.5" customHeight="1" x14ac:dyDescent="0.25">
      <c r="A59" s="31">
        <v>45541</v>
      </c>
      <c r="B59" s="31">
        <f t="shared" si="4"/>
        <v>45541</v>
      </c>
      <c r="C59" s="35" t="s">
        <v>446</v>
      </c>
      <c r="D59" s="35" t="s">
        <v>2467</v>
      </c>
      <c r="E59" s="35">
        <v>241</v>
      </c>
      <c r="F59" s="47">
        <v>89</v>
      </c>
      <c r="G59" s="48">
        <f t="shared" si="5"/>
        <v>21449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6.5" customHeight="1" x14ac:dyDescent="0.25">
      <c r="A60" s="31">
        <v>45447</v>
      </c>
      <c r="B60" s="31">
        <f t="shared" si="4"/>
        <v>45447</v>
      </c>
      <c r="C60" s="35" t="s">
        <v>447</v>
      </c>
      <c r="D60" s="35" t="s">
        <v>2066</v>
      </c>
      <c r="E60" s="35">
        <v>46</v>
      </c>
      <c r="F60" s="47">
        <v>291.45</v>
      </c>
      <c r="G60" s="48">
        <f t="shared" si="5"/>
        <v>13406.699999999999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6.5" customHeight="1" x14ac:dyDescent="0.25">
      <c r="A61" s="31">
        <v>45369</v>
      </c>
      <c r="B61" s="31">
        <f t="shared" si="4"/>
        <v>45369</v>
      </c>
      <c r="C61" s="35" t="s">
        <v>448</v>
      </c>
      <c r="D61" s="35" t="s">
        <v>449</v>
      </c>
      <c r="E61" s="35">
        <v>38</v>
      </c>
      <c r="F61" s="47">
        <v>119</v>
      </c>
      <c r="G61" s="48">
        <f t="shared" si="5"/>
        <v>4522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6.5" customHeight="1" x14ac:dyDescent="0.25">
      <c r="A62" s="31">
        <v>45537</v>
      </c>
      <c r="B62" s="31">
        <f t="shared" si="4"/>
        <v>45537</v>
      </c>
      <c r="C62" s="35" t="s">
        <v>450</v>
      </c>
      <c r="D62" s="35" t="s">
        <v>76</v>
      </c>
      <c r="E62" s="35">
        <v>101</v>
      </c>
      <c r="F62" s="47">
        <v>89.95</v>
      </c>
      <c r="G62" s="48">
        <f t="shared" si="5"/>
        <v>9084.9500000000007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6.5" customHeight="1" x14ac:dyDescent="0.25">
      <c r="A63" s="31">
        <v>45369</v>
      </c>
      <c r="B63" s="31">
        <f t="shared" si="4"/>
        <v>45369</v>
      </c>
      <c r="C63" s="35" t="s">
        <v>451</v>
      </c>
      <c r="D63" s="35" t="s">
        <v>452</v>
      </c>
      <c r="E63" s="35">
        <v>200</v>
      </c>
      <c r="F63" s="47">
        <v>89.95</v>
      </c>
      <c r="G63" s="48">
        <f t="shared" si="5"/>
        <v>17990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6.5" customHeight="1" x14ac:dyDescent="0.25">
      <c r="A64" s="31">
        <v>45369</v>
      </c>
      <c r="B64" s="31">
        <f t="shared" si="4"/>
        <v>45369</v>
      </c>
      <c r="C64" s="35" t="s">
        <v>453</v>
      </c>
      <c r="D64" s="35" t="s">
        <v>454</v>
      </c>
      <c r="E64" s="35">
        <v>4</v>
      </c>
      <c r="F64" s="47">
        <v>80</v>
      </c>
      <c r="G64" s="48">
        <f t="shared" si="5"/>
        <v>320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6.5" customHeight="1" x14ac:dyDescent="0.25">
      <c r="A65" s="31">
        <v>45637</v>
      </c>
      <c r="B65" s="31">
        <f t="shared" si="4"/>
        <v>45637</v>
      </c>
      <c r="C65" s="35" t="s">
        <v>455</v>
      </c>
      <c r="D65" s="35" t="s">
        <v>456</v>
      </c>
      <c r="E65" s="35">
        <v>31</v>
      </c>
      <c r="F65" s="47">
        <v>236</v>
      </c>
      <c r="G65" s="48">
        <f t="shared" si="5"/>
        <v>7316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6.5" customHeight="1" x14ac:dyDescent="0.25">
      <c r="A66" s="31">
        <v>45637</v>
      </c>
      <c r="B66" s="31">
        <f t="shared" si="4"/>
        <v>45637</v>
      </c>
      <c r="C66" s="35" t="s">
        <v>457</v>
      </c>
      <c r="D66" s="35" t="s">
        <v>458</v>
      </c>
      <c r="E66" s="35">
        <v>12</v>
      </c>
      <c r="F66" s="47">
        <v>230</v>
      </c>
      <c r="G66" s="48">
        <f t="shared" si="5"/>
        <v>2760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6.5" customHeight="1" x14ac:dyDescent="0.25">
      <c r="A67" s="31">
        <v>45631</v>
      </c>
      <c r="B67" s="31">
        <f t="shared" si="4"/>
        <v>45631</v>
      </c>
      <c r="C67" s="35" t="s">
        <v>459</v>
      </c>
      <c r="D67" s="35" t="s">
        <v>460</v>
      </c>
      <c r="E67" s="35">
        <v>69</v>
      </c>
      <c r="F67" s="47">
        <v>2475</v>
      </c>
      <c r="G67" s="48">
        <f t="shared" si="5"/>
        <v>170775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6.5" customHeight="1" x14ac:dyDescent="0.25">
      <c r="A68" s="31">
        <v>45335</v>
      </c>
      <c r="B68" s="31">
        <f t="shared" si="4"/>
        <v>45335</v>
      </c>
      <c r="C68" s="35" t="s">
        <v>461</v>
      </c>
      <c r="D68" s="35" t="s">
        <v>462</v>
      </c>
      <c r="E68" s="35">
        <v>41</v>
      </c>
      <c r="F68" s="47">
        <v>528.75</v>
      </c>
      <c r="G68" s="48">
        <f t="shared" si="5"/>
        <v>21678.75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6.5" customHeight="1" x14ac:dyDescent="0.25">
      <c r="A69" s="31">
        <v>45196</v>
      </c>
      <c r="B69" s="31">
        <f t="shared" si="4"/>
        <v>45196</v>
      </c>
      <c r="C69" s="35" t="s">
        <v>463</v>
      </c>
      <c r="D69" s="35" t="s">
        <v>464</v>
      </c>
      <c r="E69" s="35">
        <v>116</v>
      </c>
      <c r="F69" s="47">
        <v>150</v>
      </c>
      <c r="G69" s="48">
        <f t="shared" si="5"/>
        <v>17400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6.5" customHeight="1" x14ac:dyDescent="0.25">
      <c r="A70" s="31">
        <v>45637</v>
      </c>
      <c r="B70" s="31">
        <f t="shared" si="4"/>
        <v>45637</v>
      </c>
      <c r="C70" s="35" t="s">
        <v>465</v>
      </c>
      <c r="D70" s="35" t="s">
        <v>466</v>
      </c>
      <c r="E70" s="35">
        <v>60</v>
      </c>
      <c r="F70" s="47">
        <v>274</v>
      </c>
      <c r="G70" s="48">
        <f t="shared" si="5"/>
        <v>16440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6.5" customHeight="1" x14ac:dyDescent="0.25">
      <c r="A71" s="31">
        <v>45378</v>
      </c>
      <c r="B71" s="31">
        <f t="shared" si="4"/>
        <v>45378</v>
      </c>
      <c r="C71" s="35" t="s">
        <v>467</v>
      </c>
      <c r="D71" s="35" t="s">
        <v>468</v>
      </c>
      <c r="E71" s="35">
        <v>40</v>
      </c>
      <c r="F71" s="47">
        <v>105.88</v>
      </c>
      <c r="G71" s="48">
        <f t="shared" si="5"/>
        <v>4235.2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6.5" customHeight="1" x14ac:dyDescent="0.25">
      <c r="A72" s="31">
        <v>45539</v>
      </c>
      <c r="B72" s="31">
        <f t="shared" si="4"/>
        <v>45539</v>
      </c>
      <c r="C72" s="35" t="s">
        <v>469</v>
      </c>
      <c r="D72" s="35" t="s">
        <v>2151</v>
      </c>
      <c r="E72" s="35">
        <v>153</v>
      </c>
      <c r="F72" s="47">
        <v>225</v>
      </c>
      <c r="G72" s="48">
        <f t="shared" si="5"/>
        <v>34425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6.5" customHeight="1" x14ac:dyDescent="0.25">
      <c r="A73" s="31">
        <v>45335</v>
      </c>
      <c r="B73" s="31">
        <f t="shared" si="4"/>
        <v>45335</v>
      </c>
      <c r="C73" s="35" t="s">
        <v>470</v>
      </c>
      <c r="D73" s="35" t="s">
        <v>471</v>
      </c>
      <c r="E73" s="35">
        <v>96</v>
      </c>
      <c r="F73" s="47">
        <v>195</v>
      </c>
      <c r="G73" s="48">
        <f t="shared" si="5"/>
        <v>18720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6.5" customHeight="1" x14ac:dyDescent="0.25">
      <c r="A74" s="31">
        <v>45771</v>
      </c>
      <c r="B74" s="31">
        <f t="shared" si="4"/>
        <v>45771</v>
      </c>
      <c r="C74" s="35" t="s">
        <v>472</v>
      </c>
      <c r="D74" s="35" t="s">
        <v>473</v>
      </c>
      <c r="E74" s="35">
        <v>18</v>
      </c>
      <c r="F74" s="47">
        <v>3520</v>
      </c>
      <c r="G74" s="48">
        <f t="shared" si="5"/>
        <v>63360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6.5" customHeight="1" x14ac:dyDescent="0.25">
      <c r="A75" s="31">
        <v>45636</v>
      </c>
      <c r="B75" s="31">
        <f t="shared" si="4"/>
        <v>45636</v>
      </c>
      <c r="C75" s="35" t="s">
        <v>474</v>
      </c>
      <c r="D75" s="35" t="s">
        <v>1598</v>
      </c>
      <c r="E75" s="35">
        <v>35</v>
      </c>
      <c r="F75" s="47">
        <v>375</v>
      </c>
      <c r="G75" s="48">
        <f t="shared" si="5"/>
        <v>13125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6.5" customHeight="1" x14ac:dyDescent="0.25">
      <c r="A76" s="31">
        <v>45539</v>
      </c>
      <c r="B76" s="31">
        <f t="shared" si="4"/>
        <v>45539</v>
      </c>
      <c r="C76" s="35" t="s">
        <v>475</v>
      </c>
      <c r="D76" s="35" t="s">
        <v>476</v>
      </c>
      <c r="E76" s="35">
        <v>12</v>
      </c>
      <c r="F76" s="47">
        <v>700</v>
      </c>
      <c r="G76" s="48">
        <f t="shared" si="5"/>
        <v>8400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6.5" customHeight="1" x14ac:dyDescent="0.25">
      <c r="A77" s="31">
        <v>45327</v>
      </c>
      <c r="B77" s="31">
        <f t="shared" si="4"/>
        <v>45327</v>
      </c>
      <c r="C77" s="35" t="s">
        <v>477</v>
      </c>
      <c r="D77" s="35" t="s">
        <v>478</v>
      </c>
      <c r="E77" s="35">
        <v>215</v>
      </c>
      <c r="F77" s="47">
        <v>70</v>
      </c>
      <c r="G77" s="48">
        <f t="shared" si="5"/>
        <v>15050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6.5" customHeight="1" x14ac:dyDescent="0.25">
      <c r="A78" s="31">
        <v>45196</v>
      </c>
      <c r="B78" s="31">
        <f t="shared" ref="B78:B105" si="6">+A78</f>
        <v>45196</v>
      </c>
      <c r="C78" s="35" t="s">
        <v>479</v>
      </c>
      <c r="D78" s="35" t="s">
        <v>1599</v>
      </c>
      <c r="E78" s="35">
        <v>17</v>
      </c>
      <c r="F78" s="47">
        <v>275</v>
      </c>
      <c r="G78" s="48">
        <f t="shared" ref="G78:G105" si="7">+F78*E78</f>
        <v>4675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6.5" customHeight="1" x14ac:dyDescent="0.25">
      <c r="A79" s="31">
        <v>45631</v>
      </c>
      <c r="B79" s="31">
        <f t="shared" si="6"/>
        <v>45631</v>
      </c>
      <c r="C79" s="35" t="s">
        <v>480</v>
      </c>
      <c r="D79" s="35" t="s">
        <v>1784</v>
      </c>
      <c r="E79" s="35">
        <v>56</v>
      </c>
      <c r="F79" s="47">
        <v>371.7</v>
      </c>
      <c r="G79" s="48">
        <f t="shared" si="7"/>
        <v>20815.2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6.5" customHeight="1" x14ac:dyDescent="0.25">
      <c r="A80" s="31">
        <v>45749</v>
      </c>
      <c r="B80" s="31">
        <f t="shared" si="6"/>
        <v>45749</v>
      </c>
      <c r="C80" s="35" t="s">
        <v>1793</v>
      </c>
      <c r="D80" s="35" t="s">
        <v>1798</v>
      </c>
      <c r="E80" s="35">
        <v>5</v>
      </c>
      <c r="F80" s="47">
        <v>2000</v>
      </c>
      <c r="G80" s="48">
        <f t="shared" si="7"/>
        <v>10000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6.5" customHeight="1" x14ac:dyDescent="0.25">
      <c r="A81" s="31">
        <v>45196</v>
      </c>
      <c r="B81" s="31">
        <f t="shared" si="6"/>
        <v>45196</v>
      </c>
      <c r="C81" s="35" t="s">
        <v>481</v>
      </c>
      <c r="D81" s="35" t="s">
        <v>1600</v>
      </c>
      <c r="E81" s="35">
        <v>4</v>
      </c>
      <c r="F81" s="47">
        <v>80.510000000000005</v>
      </c>
      <c r="G81" s="48">
        <f t="shared" si="7"/>
        <v>322.04000000000002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6.5" customHeight="1" x14ac:dyDescent="0.25">
      <c r="A82" s="31">
        <v>45537</v>
      </c>
      <c r="B82" s="31">
        <f t="shared" si="6"/>
        <v>45537</v>
      </c>
      <c r="C82" s="35" t="s">
        <v>482</v>
      </c>
      <c r="D82" s="35" t="s">
        <v>483</v>
      </c>
      <c r="E82" s="35">
        <v>140</v>
      </c>
      <c r="F82" s="47">
        <v>468</v>
      </c>
      <c r="G82" s="48">
        <f t="shared" si="7"/>
        <v>65520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6.5" customHeight="1" x14ac:dyDescent="0.25">
      <c r="A83" s="31">
        <v>45754</v>
      </c>
      <c r="B83" s="31">
        <f t="shared" si="6"/>
        <v>45754</v>
      </c>
      <c r="C83" s="35" t="s">
        <v>1794</v>
      </c>
      <c r="D83" s="35" t="s">
        <v>1799</v>
      </c>
      <c r="E83" s="35">
        <v>53</v>
      </c>
      <c r="F83" s="47">
        <v>613</v>
      </c>
      <c r="G83" s="48">
        <f t="shared" si="7"/>
        <v>32489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36" customHeight="1" x14ac:dyDescent="0.25">
      <c r="A84" s="31">
        <v>45069</v>
      </c>
      <c r="B84" s="31">
        <f t="shared" si="6"/>
        <v>45069</v>
      </c>
      <c r="C84" s="35" t="s">
        <v>2067</v>
      </c>
      <c r="D84" s="35" t="s">
        <v>1906</v>
      </c>
      <c r="E84" s="35">
        <v>65</v>
      </c>
      <c r="F84" s="47">
        <v>1680</v>
      </c>
      <c r="G84" s="48">
        <f t="shared" si="7"/>
        <v>109200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6.5" customHeight="1" x14ac:dyDescent="0.25">
      <c r="A85" s="31">
        <v>45210</v>
      </c>
      <c r="B85" s="31">
        <f t="shared" si="6"/>
        <v>45210</v>
      </c>
      <c r="C85" s="35" t="s">
        <v>2152</v>
      </c>
      <c r="D85" s="35" t="s">
        <v>2153</v>
      </c>
      <c r="E85" s="35">
        <v>10</v>
      </c>
      <c r="F85" s="47">
        <v>375</v>
      </c>
      <c r="G85" s="48">
        <f t="shared" si="7"/>
        <v>3750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6.5" customHeight="1" x14ac:dyDescent="0.25">
      <c r="A86" s="31">
        <v>45541</v>
      </c>
      <c r="B86" s="31">
        <f t="shared" si="6"/>
        <v>45541</v>
      </c>
      <c r="C86" s="35" t="s">
        <v>484</v>
      </c>
      <c r="D86" s="35" t="s">
        <v>485</v>
      </c>
      <c r="E86" s="35">
        <v>16</v>
      </c>
      <c r="F86" s="47">
        <v>665</v>
      </c>
      <c r="G86" s="48">
        <f t="shared" si="7"/>
        <v>10640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6.5" customHeight="1" x14ac:dyDescent="0.25">
      <c r="A87" s="31">
        <v>45378</v>
      </c>
      <c r="B87" s="31">
        <f t="shared" si="6"/>
        <v>45378</v>
      </c>
      <c r="C87" s="35" t="s">
        <v>486</v>
      </c>
      <c r="D87" s="35" t="s">
        <v>487</v>
      </c>
      <c r="E87" s="35">
        <v>147</v>
      </c>
      <c r="F87" s="47">
        <v>580</v>
      </c>
      <c r="G87" s="48">
        <f t="shared" si="7"/>
        <v>85260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6.5" customHeight="1" x14ac:dyDescent="0.25">
      <c r="A88" s="31">
        <v>45756</v>
      </c>
      <c r="B88" s="31">
        <f t="shared" si="6"/>
        <v>45756</v>
      </c>
      <c r="C88" s="35" t="s">
        <v>2468</v>
      </c>
      <c r="D88" s="35" t="s">
        <v>2469</v>
      </c>
      <c r="E88" s="35">
        <v>48</v>
      </c>
      <c r="F88" s="47">
        <v>195</v>
      </c>
      <c r="G88" s="48">
        <f t="shared" si="7"/>
        <v>9360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6.5" customHeight="1" x14ac:dyDescent="0.25">
      <c r="A89" s="31">
        <v>45464</v>
      </c>
      <c r="B89" s="31">
        <f t="shared" si="6"/>
        <v>45464</v>
      </c>
      <c r="C89" s="35" t="s">
        <v>488</v>
      </c>
      <c r="D89" s="35" t="s">
        <v>489</v>
      </c>
      <c r="E89" s="35">
        <v>40</v>
      </c>
      <c r="F89" s="47">
        <v>180</v>
      </c>
      <c r="G89" s="48">
        <f t="shared" si="7"/>
        <v>7200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6.5" customHeight="1" x14ac:dyDescent="0.25">
      <c r="A90" s="31">
        <v>45631</v>
      </c>
      <c r="B90" s="31">
        <f t="shared" si="6"/>
        <v>45631</v>
      </c>
      <c r="C90" s="35" t="s">
        <v>490</v>
      </c>
      <c r="D90" s="35" t="s">
        <v>1740</v>
      </c>
      <c r="E90" s="35">
        <v>3</v>
      </c>
      <c r="F90" s="47">
        <v>140</v>
      </c>
      <c r="G90" s="48">
        <f t="shared" si="7"/>
        <v>420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6.5" customHeight="1" x14ac:dyDescent="0.25">
      <c r="A91" s="31">
        <v>45279</v>
      </c>
      <c r="B91" s="31">
        <f t="shared" si="6"/>
        <v>45279</v>
      </c>
      <c r="C91" s="35" t="s">
        <v>491</v>
      </c>
      <c r="D91" s="35" t="s">
        <v>492</v>
      </c>
      <c r="E91" s="35">
        <v>1</v>
      </c>
      <c r="F91" s="47">
        <v>89.44</v>
      </c>
      <c r="G91" s="48">
        <f t="shared" si="7"/>
        <v>89.44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6.5" customHeight="1" x14ac:dyDescent="0.25">
      <c r="A92" s="31">
        <v>45771</v>
      </c>
      <c r="B92" s="31">
        <f t="shared" si="6"/>
        <v>45771</v>
      </c>
      <c r="C92" s="35" t="s">
        <v>493</v>
      </c>
      <c r="D92" s="35" t="s">
        <v>1800</v>
      </c>
      <c r="E92" s="35">
        <v>29</v>
      </c>
      <c r="F92" s="47">
        <v>862</v>
      </c>
      <c r="G92" s="48">
        <f t="shared" si="7"/>
        <v>24998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6.5" customHeight="1" x14ac:dyDescent="0.25">
      <c r="A93" s="31">
        <v>45195</v>
      </c>
      <c r="B93" s="31">
        <f t="shared" si="6"/>
        <v>45195</v>
      </c>
      <c r="C93" s="35" t="s">
        <v>494</v>
      </c>
      <c r="D93" s="35" t="s">
        <v>495</v>
      </c>
      <c r="E93" s="35">
        <v>36</v>
      </c>
      <c r="F93" s="47">
        <v>105</v>
      </c>
      <c r="G93" s="48">
        <f t="shared" si="7"/>
        <v>3780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6.5" customHeight="1" x14ac:dyDescent="0.25">
      <c r="A94" s="31">
        <v>45195</v>
      </c>
      <c r="B94" s="31">
        <f t="shared" si="6"/>
        <v>45195</v>
      </c>
      <c r="C94" s="35" t="s">
        <v>496</v>
      </c>
      <c r="D94" s="35" t="s">
        <v>497</v>
      </c>
      <c r="E94" s="35">
        <v>9</v>
      </c>
      <c r="F94" s="47">
        <v>45.01</v>
      </c>
      <c r="G94" s="48">
        <f t="shared" si="7"/>
        <v>405.09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6.5" customHeight="1" x14ac:dyDescent="0.25">
      <c r="A95" s="31">
        <v>45195</v>
      </c>
      <c r="B95" s="31">
        <f t="shared" si="6"/>
        <v>45195</v>
      </c>
      <c r="C95" s="35" t="s">
        <v>2470</v>
      </c>
      <c r="D95" s="35" t="s">
        <v>2471</v>
      </c>
      <c r="E95" s="35">
        <v>10</v>
      </c>
      <c r="F95" s="47">
        <v>2955.9</v>
      </c>
      <c r="G95" s="48">
        <f t="shared" si="7"/>
        <v>29559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6.5" customHeight="1" x14ac:dyDescent="0.25">
      <c r="A96" s="31">
        <v>45327</v>
      </c>
      <c r="B96" s="31">
        <f t="shared" si="6"/>
        <v>45327</v>
      </c>
      <c r="C96" s="35" t="s">
        <v>498</v>
      </c>
      <c r="D96" s="35" t="s">
        <v>499</v>
      </c>
      <c r="E96" s="35">
        <v>72</v>
      </c>
      <c r="F96" s="47">
        <v>109.11</v>
      </c>
      <c r="G96" s="48">
        <f t="shared" si="7"/>
        <v>7855.92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6.5" customHeight="1" x14ac:dyDescent="0.25">
      <c r="A97" s="31">
        <v>45631</v>
      </c>
      <c r="B97" s="31">
        <f t="shared" si="6"/>
        <v>45631</v>
      </c>
      <c r="C97" s="35" t="s">
        <v>2472</v>
      </c>
      <c r="D97" s="35" t="s">
        <v>2473</v>
      </c>
      <c r="E97" s="35">
        <v>10</v>
      </c>
      <c r="F97" s="47">
        <v>2100</v>
      </c>
      <c r="G97" s="48">
        <f t="shared" si="7"/>
        <v>21000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6.5" customHeight="1" x14ac:dyDescent="0.25">
      <c r="A98" s="31">
        <v>45635</v>
      </c>
      <c r="B98" s="31">
        <f t="shared" si="6"/>
        <v>45635</v>
      </c>
      <c r="C98" s="35" t="s">
        <v>2474</v>
      </c>
      <c r="D98" s="35" t="s">
        <v>2475</v>
      </c>
      <c r="E98" s="35">
        <v>10</v>
      </c>
      <c r="F98" s="47">
        <v>425</v>
      </c>
      <c r="G98" s="48">
        <f t="shared" si="7"/>
        <v>4250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6.5" customHeight="1" x14ac:dyDescent="0.25">
      <c r="A99" s="31">
        <v>45461</v>
      </c>
      <c r="B99" s="31">
        <f t="shared" si="6"/>
        <v>45461</v>
      </c>
      <c r="C99" s="35" t="s">
        <v>500</v>
      </c>
      <c r="D99" s="35" t="s">
        <v>1601</v>
      </c>
      <c r="E99" s="35">
        <v>33</v>
      </c>
      <c r="F99" s="47">
        <v>185</v>
      </c>
      <c r="G99" s="48">
        <f t="shared" si="7"/>
        <v>6105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6.5" customHeight="1" x14ac:dyDescent="0.25">
      <c r="A100" s="31">
        <v>45644</v>
      </c>
      <c r="B100" s="31">
        <f t="shared" si="6"/>
        <v>45644</v>
      </c>
      <c r="C100" s="35" t="s">
        <v>1945</v>
      </c>
      <c r="D100" s="35" t="s">
        <v>1946</v>
      </c>
      <c r="E100" s="35">
        <v>9</v>
      </c>
      <c r="F100" s="47">
        <v>500</v>
      </c>
      <c r="G100" s="48">
        <f t="shared" si="7"/>
        <v>4500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6.5" customHeight="1" x14ac:dyDescent="0.25">
      <c r="A101" s="31">
        <v>45644</v>
      </c>
      <c r="B101" s="31">
        <f t="shared" si="6"/>
        <v>45644</v>
      </c>
      <c r="C101" s="35" t="s">
        <v>1589</v>
      </c>
      <c r="D101" s="35" t="s">
        <v>1602</v>
      </c>
      <c r="E101" s="35">
        <v>16</v>
      </c>
      <c r="F101" s="47">
        <v>250</v>
      </c>
      <c r="G101" s="48">
        <f t="shared" si="7"/>
        <v>4000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6.5" customHeight="1" x14ac:dyDescent="0.25">
      <c r="A102" s="31">
        <v>45644</v>
      </c>
      <c r="B102" s="31">
        <f t="shared" si="6"/>
        <v>45644</v>
      </c>
      <c r="C102" s="35" t="s">
        <v>2068</v>
      </c>
      <c r="D102" s="35" t="s">
        <v>2069</v>
      </c>
      <c r="E102" s="35">
        <v>20</v>
      </c>
      <c r="F102" s="47">
        <v>4900</v>
      </c>
      <c r="G102" s="48">
        <f t="shared" si="7"/>
        <v>98000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6.5" customHeight="1" x14ac:dyDescent="0.25">
      <c r="A103" s="31">
        <v>45644</v>
      </c>
      <c r="B103" s="31">
        <f t="shared" si="6"/>
        <v>45644</v>
      </c>
      <c r="C103" s="35" t="s">
        <v>2154</v>
      </c>
      <c r="D103" s="35" t="s">
        <v>2192</v>
      </c>
      <c r="E103" s="35">
        <v>50</v>
      </c>
      <c r="F103" s="47">
        <v>195</v>
      </c>
      <c r="G103" s="48">
        <f t="shared" si="7"/>
        <v>9750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6.5" customHeight="1" x14ac:dyDescent="0.25">
      <c r="A104" s="31">
        <v>45644</v>
      </c>
      <c r="B104" s="31">
        <f t="shared" si="6"/>
        <v>45644</v>
      </c>
      <c r="C104" s="35" t="s">
        <v>2476</v>
      </c>
      <c r="D104" s="35" t="s">
        <v>2477</v>
      </c>
      <c r="E104" s="35">
        <v>23</v>
      </c>
      <c r="F104" s="47">
        <v>919.49</v>
      </c>
      <c r="G104" s="48">
        <f t="shared" si="7"/>
        <v>21148.27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6.5" customHeight="1" x14ac:dyDescent="0.25">
      <c r="A105" s="31">
        <v>45646</v>
      </c>
      <c r="B105" s="31">
        <f t="shared" si="6"/>
        <v>45646</v>
      </c>
      <c r="C105" s="35" t="s">
        <v>2478</v>
      </c>
      <c r="D105" s="35" t="s">
        <v>2479</v>
      </c>
      <c r="E105" s="35">
        <v>4</v>
      </c>
      <c r="F105" s="47">
        <v>12500</v>
      </c>
      <c r="G105" s="48">
        <f t="shared" si="7"/>
        <v>50000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3"/>
      <c r="B106" s="4"/>
      <c r="C106" s="28"/>
      <c r="D106" s="15"/>
      <c r="E106" s="4"/>
      <c r="F106" s="49" t="s">
        <v>21</v>
      </c>
      <c r="G106" s="50">
        <f>SUM(G9:G105)</f>
        <v>3110941.9499999997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3"/>
      <c r="B107"/>
      <c r="C107"/>
      <c r="D107" s="8"/>
      <c r="E107" s="5"/>
      <c r="F107" s="51"/>
      <c r="G107" s="5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3"/>
      <c r="B108"/>
      <c r="C108"/>
      <c r="D108" s="8"/>
      <c r="E108" s="5"/>
      <c r="F108" s="51"/>
      <c r="G108" s="5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3"/>
      <c r="B109"/>
      <c r="C109"/>
      <c r="D109" s="8"/>
      <c r="E109" s="5"/>
      <c r="F109" s="51"/>
      <c r="G109" s="5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3"/>
      <c r="B110" s="3"/>
      <c r="C110" s="28"/>
      <c r="D110" s="7"/>
      <c r="E110" s="6"/>
      <c r="F110" s="52"/>
      <c r="G110" s="52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37"/>
      <c r="B111" s="6"/>
      <c r="C111" s="6"/>
      <c r="D111" s="7"/>
      <c r="E111" s="6"/>
      <c r="F111" s="52"/>
      <c r="G111" s="52"/>
      <c r="H111" s="11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5" customHeight="1" x14ac:dyDescent="0.25">
      <c r="A112" s="6"/>
      <c r="B112" s="69"/>
      <c r="C112" s="69"/>
      <c r="D112" s="15"/>
      <c r="E112" s="70"/>
      <c r="F112" s="70"/>
      <c r="G112" s="70"/>
      <c r="H112" s="11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9.5" customHeight="1" x14ac:dyDescent="0.25">
      <c r="A113" s="67" t="s">
        <v>2799</v>
      </c>
      <c r="B113" s="67"/>
      <c r="C113" s="67"/>
      <c r="D113" s="17"/>
      <c r="E113" s="67" t="s">
        <v>2177</v>
      </c>
      <c r="F113" s="67"/>
      <c r="G113" s="67"/>
      <c r="H113" s="11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6"/>
      <c r="B114" s="6"/>
      <c r="C114" s="6"/>
      <c r="D114" s="7"/>
      <c r="E114" s="6"/>
      <c r="F114" s="52"/>
      <c r="G114" s="52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18"/>
      <c r="E115" s="9"/>
      <c r="F115" s="53"/>
      <c r="G115" s="53"/>
      <c r="H115" s="11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18"/>
      <c r="E116" s="9"/>
      <c r="F116" s="53"/>
      <c r="G116" s="53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18"/>
      <c r="E117" s="9"/>
      <c r="F117" s="53"/>
      <c r="G117" s="53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18"/>
      <c r="E118" s="9"/>
      <c r="F118" s="53"/>
      <c r="G118" s="53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18"/>
      <c r="E119" s="9"/>
      <c r="F119" s="53"/>
      <c r="G119" s="53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18"/>
      <c r="E120" s="9"/>
      <c r="F120" s="53"/>
      <c r="G120" s="53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18"/>
      <c r="E121" s="9"/>
      <c r="F121" s="53"/>
      <c r="G121" s="53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18"/>
      <c r="E122" s="9"/>
      <c r="F122" s="53"/>
      <c r="G122" s="53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18"/>
      <c r="E123" s="9"/>
      <c r="F123" s="53"/>
      <c r="G123" s="53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18"/>
      <c r="E124" s="9"/>
      <c r="F124" s="53"/>
      <c r="G124" s="53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18"/>
      <c r="E125" s="9"/>
      <c r="F125" s="53"/>
      <c r="G125" s="53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18"/>
      <c r="E126" s="9"/>
      <c r="F126" s="53"/>
      <c r="G126" s="53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x14ac:dyDescent="0.25">
      <c r="A127" s="9"/>
      <c r="B127" s="9"/>
      <c r="C127" s="9"/>
      <c r="D127" s="18"/>
      <c r="E127" s="9"/>
      <c r="F127" s="53"/>
      <c r="G127" s="53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x14ac:dyDescent="0.25">
      <c r="A128" s="9"/>
      <c r="B128" s="9"/>
      <c r="C128" s="9"/>
      <c r="D128" s="18"/>
      <c r="E128" s="9"/>
      <c r="F128" s="53"/>
      <c r="G128" s="53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x14ac:dyDescent="0.25">
      <c r="A129" s="9"/>
      <c r="B129" s="9"/>
      <c r="C129" s="9"/>
      <c r="D129" s="18"/>
      <c r="E129" s="9"/>
      <c r="F129" s="53"/>
      <c r="G129" s="53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x14ac:dyDescent="0.25">
      <c r="A130" s="9"/>
      <c r="B130" s="9"/>
      <c r="C130" s="9"/>
      <c r="D130" s="18"/>
      <c r="E130" s="9"/>
      <c r="F130" s="53"/>
      <c r="G130" s="53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x14ac:dyDescent="0.25">
      <c r="A131" s="9"/>
      <c r="B131" s="9"/>
      <c r="C131" s="9"/>
      <c r="D131" s="18"/>
      <c r="E131" s="9"/>
      <c r="F131" s="53"/>
      <c r="G131" s="53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x14ac:dyDescent="0.25">
      <c r="A132" s="9"/>
      <c r="B132" s="9"/>
      <c r="C132" s="9"/>
      <c r="D132" s="18"/>
      <c r="E132" s="9"/>
      <c r="F132" s="53"/>
      <c r="G132" s="53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x14ac:dyDescent="0.25">
      <c r="A133" s="9"/>
      <c r="B133" s="9"/>
      <c r="C133" s="9"/>
      <c r="D133" s="18"/>
      <c r="E133" s="9"/>
      <c r="F133" s="53"/>
      <c r="G133" s="53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x14ac:dyDescent="0.25">
      <c r="A134" s="9"/>
      <c r="B134" s="9"/>
      <c r="C134" s="9"/>
      <c r="D134" s="18"/>
      <c r="E134" s="9"/>
      <c r="F134" s="53"/>
      <c r="G134" s="53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x14ac:dyDescent="0.25">
      <c r="A135" s="9"/>
      <c r="B135" s="9"/>
      <c r="C135" s="9"/>
      <c r="D135" s="18"/>
      <c r="E135" s="9"/>
      <c r="F135" s="53"/>
      <c r="G135" s="53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x14ac:dyDescent="0.25">
      <c r="A136" s="9"/>
      <c r="B136" s="9"/>
      <c r="C136" s="9"/>
      <c r="D136" s="18"/>
      <c r="E136" s="9"/>
      <c r="F136" s="53"/>
      <c r="G136" s="53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x14ac:dyDescent="0.25">
      <c r="A137" s="9"/>
      <c r="B137" s="9"/>
      <c r="C137" s="9"/>
      <c r="D137" s="18"/>
      <c r="E137" s="9"/>
      <c r="F137" s="53"/>
      <c r="G137" s="53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x14ac:dyDescent="0.25">
      <c r="A138" s="9"/>
      <c r="B138" s="9"/>
      <c r="C138" s="9"/>
      <c r="D138" s="18"/>
      <c r="E138" s="9"/>
      <c r="F138" s="53"/>
      <c r="G138" s="53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x14ac:dyDescent="0.25">
      <c r="A139" s="9"/>
      <c r="B139" s="9"/>
      <c r="C139" s="9"/>
      <c r="D139" s="18"/>
      <c r="E139" s="9"/>
      <c r="F139" s="53"/>
      <c r="G139" s="53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x14ac:dyDescent="0.25">
      <c r="A140" s="9"/>
      <c r="B140" s="9"/>
      <c r="C140" s="9"/>
      <c r="D140" s="18"/>
      <c r="E140" s="9"/>
      <c r="F140" s="53"/>
      <c r="G140" s="53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x14ac:dyDescent="0.25">
      <c r="A141" s="9"/>
      <c r="B141" s="9"/>
      <c r="C141" s="9"/>
      <c r="D141" s="18"/>
      <c r="E141" s="9"/>
      <c r="F141" s="53"/>
      <c r="G141" s="53"/>
      <c r="H141" s="9"/>
    </row>
    <row r="142" spans="1:36" x14ac:dyDescent="0.25">
      <c r="A142" s="9"/>
      <c r="B142" s="9"/>
      <c r="C142" s="9"/>
      <c r="D142" s="18"/>
      <c r="E142" s="9"/>
      <c r="F142" s="53"/>
      <c r="G142" s="53"/>
      <c r="H142" s="9"/>
    </row>
    <row r="143" spans="1:36" x14ac:dyDescent="0.25">
      <c r="A143" s="9"/>
      <c r="B143" s="9"/>
      <c r="C143" s="9"/>
      <c r="D143" s="18"/>
      <c r="E143" s="9"/>
      <c r="F143" s="53"/>
      <c r="G143" s="53"/>
      <c r="H143" s="9"/>
    </row>
    <row r="144" spans="1:36" x14ac:dyDescent="0.25">
      <c r="A144" s="9"/>
      <c r="B144" s="9"/>
      <c r="C144" s="9"/>
      <c r="D144" s="18"/>
      <c r="E144" s="9"/>
      <c r="F144" s="53"/>
      <c r="G144" s="53"/>
      <c r="H144" s="9"/>
    </row>
    <row r="145" spans="1:8" x14ac:dyDescent="0.25">
      <c r="A145" s="9"/>
      <c r="B145" s="9"/>
      <c r="C145" s="9"/>
      <c r="D145" s="18"/>
      <c r="E145" s="9"/>
      <c r="F145" s="53"/>
      <c r="G145" s="53"/>
      <c r="H145" s="9"/>
    </row>
    <row r="146" spans="1:8" x14ac:dyDescent="0.25">
      <c r="A146" s="9"/>
      <c r="B146" s="9"/>
      <c r="C146" s="9"/>
      <c r="D146" s="18"/>
      <c r="E146" s="9"/>
      <c r="F146" s="53"/>
      <c r="G146" s="53"/>
      <c r="H146" s="9"/>
    </row>
    <row r="147" spans="1:8" x14ac:dyDescent="0.25">
      <c r="A147" s="9"/>
      <c r="B147" s="9"/>
      <c r="C147" s="9"/>
      <c r="D147" s="18"/>
      <c r="E147" s="9"/>
      <c r="F147" s="53"/>
      <c r="G147" s="53"/>
      <c r="H147" s="9"/>
    </row>
    <row r="148" spans="1:8" x14ac:dyDescent="0.25">
      <c r="A148" s="9"/>
      <c r="B148" s="9"/>
      <c r="C148" s="9"/>
      <c r="D148" s="18"/>
      <c r="E148" s="9"/>
      <c r="F148" s="53"/>
      <c r="G148" s="53"/>
      <c r="H148" s="9"/>
    </row>
    <row r="149" spans="1:8" x14ac:dyDescent="0.25">
      <c r="A149" s="9"/>
      <c r="B149" s="9"/>
      <c r="C149" s="9"/>
      <c r="D149" s="18"/>
      <c r="E149" s="9"/>
      <c r="F149" s="53"/>
      <c r="G149" s="53"/>
      <c r="H149" s="9"/>
    </row>
    <row r="150" spans="1:8" x14ac:dyDescent="0.25">
      <c r="A150" s="9"/>
      <c r="B150" s="9"/>
      <c r="C150" s="9"/>
      <c r="D150" s="18"/>
      <c r="E150" s="9"/>
      <c r="F150" s="53"/>
      <c r="G150" s="53"/>
      <c r="H150" s="9"/>
    </row>
    <row r="151" spans="1:8" x14ac:dyDescent="0.25">
      <c r="A151" s="9"/>
      <c r="B151" s="9"/>
      <c r="C151" s="9"/>
      <c r="D151" s="18"/>
      <c r="E151" s="9"/>
      <c r="F151" s="53"/>
      <c r="G151" s="53"/>
      <c r="H151" s="9"/>
    </row>
    <row r="152" spans="1:8" x14ac:dyDescent="0.25">
      <c r="A152" s="9"/>
      <c r="B152" s="9"/>
      <c r="C152" s="9"/>
      <c r="D152" s="18"/>
      <c r="E152" s="9"/>
      <c r="F152" s="53"/>
      <c r="G152" s="53"/>
      <c r="H152" s="9"/>
    </row>
    <row r="153" spans="1:8" x14ac:dyDescent="0.25">
      <c r="A153" s="9"/>
      <c r="B153" s="9"/>
      <c r="C153" s="9"/>
      <c r="D153" s="18"/>
      <c r="E153" s="9"/>
      <c r="F153" s="53"/>
      <c r="G153" s="53"/>
      <c r="H153" s="9"/>
    </row>
    <row r="154" spans="1:8" x14ac:dyDescent="0.25">
      <c r="A154" s="9"/>
      <c r="B154" s="9"/>
      <c r="C154" s="9"/>
      <c r="D154" s="18"/>
      <c r="E154" s="9"/>
      <c r="F154" s="53"/>
      <c r="G154" s="53"/>
      <c r="H154" s="9"/>
    </row>
    <row r="155" spans="1:8" x14ac:dyDescent="0.25">
      <c r="A155" s="9"/>
      <c r="B155" s="9"/>
      <c r="C155" s="9"/>
      <c r="D155" s="18"/>
      <c r="E155" s="9"/>
      <c r="F155" s="53"/>
      <c r="G155" s="53"/>
      <c r="H155" s="9"/>
    </row>
    <row r="156" spans="1:8" x14ac:dyDescent="0.25">
      <c r="A156" s="9"/>
      <c r="B156" s="9"/>
      <c r="C156" s="9"/>
      <c r="D156" s="18"/>
      <c r="E156" s="9"/>
      <c r="F156" s="53"/>
      <c r="G156" s="53"/>
      <c r="H156" s="9"/>
    </row>
    <row r="157" spans="1:8" x14ac:dyDescent="0.25">
      <c r="A157" s="9"/>
      <c r="B157" s="9"/>
      <c r="C157" s="9"/>
      <c r="D157" s="18"/>
      <c r="E157" s="9"/>
      <c r="F157" s="53"/>
      <c r="G157" s="53"/>
      <c r="H157" s="9"/>
    </row>
    <row r="158" spans="1:8" x14ac:dyDescent="0.25">
      <c r="A158" s="9"/>
      <c r="B158" s="9"/>
      <c r="C158" s="9"/>
      <c r="D158" s="18"/>
      <c r="E158" s="9"/>
      <c r="F158" s="53"/>
      <c r="G158" s="53"/>
      <c r="H158" s="9"/>
    </row>
    <row r="159" spans="1:8" x14ac:dyDescent="0.25">
      <c r="A159" s="9"/>
      <c r="B159" s="9"/>
      <c r="C159" s="9"/>
      <c r="D159" s="18"/>
      <c r="E159" s="9"/>
      <c r="F159" s="53"/>
      <c r="G159" s="53"/>
      <c r="H159" s="9"/>
    </row>
    <row r="160" spans="1:8" x14ac:dyDescent="0.25">
      <c r="A160" s="9"/>
      <c r="B160" s="9"/>
      <c r="C160" s="9"/>
      <c r="D160" s="18"/>
      <c r="E160" s="9"/>
      <c r="F160" s="53"/>
      <c r="G160" s="53"/>
      <c r="H160" s="9"/>
    </row>
    <row r="161" spans="1:8" x14ac:dyDescent="0.25">
      <c r="A161" s="9"/>
      <c r="B161" s="9"/>
      <c r="C161" s="9"/>
      <c r="D161" s="18"/>
      <c r="E161" s="9"/>
      <c r="F161" s="53"/>
      <c r="G161" s="53"/>
      <c r="H161" s="9"/>
    </row>
    <row r="162" spans="1:8" x14ac:dyDescent="0.25">
      <c r="A162" s="9"/>
      <c r="B162" s="9"/>
      <c r="C162" s="9"/>
      <c r="D162" s="18"/>
      <c r="E162" s="9"/>
      <c r="F162" s="53"/>
      <c r="G162" s="53"/>
      <c r="H162" s="9"/>
    </row>
    <row r="163" spans="1:8" x14ac:dyDescent="0.25">
      <c r="A163" s="9"/>
      <c r="B163" s="9"/>
      <c r="C163" s="9"/>
      <c r="D163" s="18"/>
      <c r="E163" s="9"/>
      <c r="F163" s="53"/>
      <c r="G163" s="53"/>
      <c r="H163" s="9"/>
    </row>
    <row r="164" spans="1:8" x14ac:dyDescent="0.25">
      <c r="A164" s="9"/>
      <c r="B164" s="9"/>
      <c r="C164" s="9"/>
      <c r="D164" s="18"/>
      <c r="E164" s="9"/>
      <c r="F164" s="53"/>
      <c r="G164" s="53"/>
      <c r="H164" s="9"/>
    </row>
    <row r="165" spans="1:8" x14ac:dyDescent="0.25">
      <c r="A165" s="9"/>
      <c r="B165" s="9"/>
      <c r="C165" s="9"/>
      <c r="D165" s="18"/>
      <c r="E165" s="9"/>
      <c r="F165" s="53"/>
      <c r="G165" s="53"/>
      <c r="H165" s="9"/>
    </row>
    <row r="166" spans="1:8" x14ac:dyDescent="0.25">
      <c r="A166" s="9"/>
      <c r="B166" s="9"/>
      <c r="C166" s="9"/>
      <c r="D166" s="18"/>
      <c r="E166" s="9"/>
      <c r="F166" s="53"/>
      <c r="G166" s="53"/>
      <c r="H166" s="9"/>
    </row>
    <row r="167" spans="1:8" x14ac:dyDescent="0.25">
      <c r="A167" s="9"/>
      <c r="B167" s="9"/>
      <c r="C167" s="9"/>
      <c r="D167" s="18"/>
      <c r="E167" s="9"/>
      <c r="F167" s="53"/>
      <c r="G167" s="53"/>
      <c r="H167" s="9"/>
    </row>
    <row r="168" spans="1:8" x14ac:dyDescent="0.25">
      <c r="A168" s="9"/>
      <c r="B168" s="9"/>
      <c r="C168" s="9"/>
      <c r="D168" s="18"/>
      <c r="E168" s="9"/>
      <c r="F168" s="53"/>
      <c r="G168" s="53"/>
      <c r="H168" s="9"/>
    </row>
    <row r="169" spans="1:8" x14ac:dyDescent="0.25">
      <c r="A169" s="9"/>
      <c r="B169" s="9"/>
      <c r="C169" s="9"/>
      <c r="D169" s="18"/>
      <c r="E169" s="9"/>
      <c r="F169" s="53"/>
      <c r="G169" s="53"/>
      <c r="H169" s="9"/>
    </row>
    <row r="170" spans="1:8" x14ac:dyDescent="0.25">
      <c r="A170" s="9"/>
      <c r="B170" s="9"/>
      <c r="C170" s="9"/>
      <c r="D170" s="18"/>
      <c r="E170" s="9"/>
      <c r="F170" s="53"/>
      <c r="G170" s="53"/>
      <c r="H170" s="9"/>
    </row>
    <row r="171" spans="1:8" x14ac:dyDescent="0.25">
      <c r="A171" s="9"/>
      <c r="B171" s="9"/>
      <c r="C171" s="9"/>
      <c r="D171" s="18"/>
      <c r="E171" s="9"/>
      <c r="F171" s="53"/>
      <c r="G171" s="53"/>
      <c r="H171" s="9"/>
    </row>
    <row r="172" spans="1:8" x14ac:dyDescent="0.25">
      <c r="A172" s="9"/>
      <c r="B172" s="9"/>
      <c r="C172" s="9"/>
      <c r="D172" s="18"/>
      <c r="E172" s="9"/>
      <c r="F172" s="53"/>
      <c r="G172" s="53"/>
      <c r="H172" s="9"/>
    </row>
    <row r="173" spans="1:8" x14ac:dyDescent="0.25">
      <c r="A173" s="9"/>
      <c r="B173" s="9"/>
      <c r="C173" s="9"/>
      <c r="D173" s="18"/>
      <c r="E173" s="9"/>
      <c r="F173" s="53"/>
      <c r="G173" s="53"/>
      <c r="H173" s="9"/>
    </row>
    <row r="174" spans="1:8" x14ac:dyDescent="0.25">
      <c r="A174" s="9"/>
      <c r="B174" s="9"/>
      <c r="C174" s="9"/>
      <c r="D174" s="18"/>
      <c r="E174" s="9"/>
      <c r="F174" s="53"/>
      <c r="G174" s="53"/>
      <c r="H174" s="9"/>
    </row>
    <row r="175" spans="1:8" x14ac:dyDescent="0.25">
      <c r="A175" s="9"/>
      <c r="B175" s="9"/>
      <c r="C175" s="9"/>
      <c r="D175" s="18"/>
      <c r="E175" s="9"/>
      <c r="F175" s="53"/>
      <c r="G175" s="53"/>
      <c r="H175" s="9"/>
    </row>
    <row r="176" spans="1:8" x14ac:dyDescent="0.25">
      <c r="A176" s="9"/>
      <c r="B176" s="9"/>
      <c r="C176" s="9"/>
      <c r="D176" s="18"/>
      <c r="E176" s="9"/>
      <c r="F176" s="53"/>
      <c r="G176" s="53"/>
      <c r="H176" s="9"/>
    </row>
    <row r="177" spans="1:8" x14ac:dyDescent="0.25">
      <c r="A177" s="9"/>
      <c r="B177" s="9"/>
      <c r="C177" s="9"/>
      <c r="D177" s="18"/>
      <c r="E177" s="9"/>
      <c r="F177" s="53"/>
      <c r="G177" s="53"/>
      <c r="H177" s="9"/>
    </row>
    <row r="178" spans="1:8" x14ac:dyDescent="0.25">
      <c r="A178" s="9"/>
      <c r="B178" s="9"/>
      <c r="C178" s="9"/>
      <c r="D178" s="18"/>
      <c r="E178" s="9"/>
      <c r="F178" s="53"/>
      <c r="G178" s="53"/>
      <c r="H178" s="9"/>
    </row>
    <row r="179" spans="1:8" x14ac:dyDescent="0.25">
      <c r="A179" s="9"/>
      <c r="B179" s="9"/>
      <c r="C179" s="9"/>
      <c r="D179" s="18"/>
      <c r="E179" s="9"/>
      <c r="F179" s="53"/>
      <c r="G179" s="53"/>
      <c r="H179" s="9"/>
    </row>
    <row r="180" spans="1:8" x14ac:dyDescent="0.25">
      <c r="A180" s="9"/>
      <c r="B180" s="9"/>
      <c r="C180" s="9"/>
      <c r="D180" s="18"/>
      <c r="E180" s="9"/>
      <c r="F180" s="53"/>
      <c r="G180" s="53"/>
      <c r="H180" s="9"/>
    </row>
    <row r="181" spans="1:8" x14ac:dyDescent="0.25">
      <c r="A181" s="9"/>
      <c r="B181" s="9"/>
      <c r="C181" s="9"/>
      <c r="D181" s="18"/>
      <c r="E181" s="9"/>
      <c r="F181" s="53"/>
      <c r="G181" s="53"/>
      <c r="H181" s="9"/>
    </row>
    <row r="182" spans="1:8" x14ac:dyDescent="0.25">
      <c r="A182" s="9"/>
      <c r="B182" s="9"/>
      <c r="C182" s="9"/>
      <c r="D182" s="18"/>
      <c r="E182" s="9"/>
      <c r="F182" s="53"/>
      <c r="G182" s="53"/>
      <c r="H182" s="9"/>
    </row>
    <row r="183" spans="1:8" x14ac:dyDescent="0.25">
      <c r="A183" s="9"/>
      <c r="B183" s="9"/>
      <c r="C183" s="9"/>
      <c r="D183" s="18"/>
      <c r="E183" s="9"/>
      <c r="F183" s="53"/>
      <c r="G183" s="53"/>
      <c r="H183" s="9"/>
    </row>
    <row r="184" spans="1:8" x14ac:dyDescent="0.25">
      <c r="A184" s="9"/>
      <c r="B184" s="9"/>
      <c r="C184" s="9"/>
      <c r="D184" s="18"/>
      <c r="E184" s="9"/>
      <c r="F184" s="53"/>
      <c r="G184" s="53"/>
      <c r="H184" s="9"/>
    </row>
    <row r="185" spans="1:8" x14ac:dyDescent="0.25">
      <c r="A185" s="9"/>
      <c r="B185" s="9"/>
      <c r="C185" s="9"/>
      <c r="D185" s="18"/>
      <c r="E185" s="9"/>
      <c r="F185" s="53"/>
      <c r="G185" s="53"/>
      <c r="H185" s="9"/>
    </row>
    <row r="186" spans="1:8" x14ac:dyDescent="0.25">
      <c r="A186" s="9"/>
      <c r="B186" s="9"/>
      <c r="C186" s="9"/>
      <c r="D186" s="18"/>
      <c r="E186" s="9"/>
      <c r="F186" s="53"/>
      <c r="G186" s="53"/>
      <c r="H186" s="9"/>
    </row>
    <row r="187" spans="1:8" x14ac:dyDescent="0.25">
      <c r="A187" s="9"/>
      <c r="B187" s="9"/>
      <c r="C187" s="9"/>
      <c r="D187" s="18"/>
      <c r="E187" s="9"/>
      <c r="F187" s="53"/>
      <c r="G187" s="53"/>
      <c r="H187" s="9"/>
    </row>
    <row r="188" spans="1:8" x14ac:dyDescent="0.25">
      <c r="A188" s="9"/>
      <c r="B188" s="9"/>
      <c r="C188" s="9"/>
      <c r="D188" s="18"/>
      <c r="E188" s="9"/>
      <c r="F188" s="53"/>
      <c r="G188" s="53"/>
      <c r="H188" s="9"/>
    </row>
    <row r="189" spans="1:8" x14ac:dyDescent="0.25">
      <c r="A189" s="9"/>
      <c r="B189" s="9"/>
      <c r="C189" s="9"/>
      <c r="D189" s="18"/>
      <c r="E189" s="9"/>
      <c r="F189" s="53"/>
      <c r="G189" s="53"/>
      <c r="H189" s="9"/>
    </row>
    <row r="190" spans="1:8" x14ac:dyDescent="0.25">
      <c r="A190" s="9"/>
      <c r="B190" s="9"/>
      <c r="C190" s="9"/>
      <c r="D190" s="18"/>
      <c r="E190" s="9"/>
      <c r="F190" s="53"/>
      <c r="G190" s="53"/>
      <c r="H190" s="9"/>
    </row>
    <row r="191" spans="1:8" x14ac:dyDescent="0.25">
      <c r="A191" s="9"/>
      <c r="B191" s="9"/>
      <c r="C191" s="9"/>
      <c r="D191" s="18"/>
      <c r="E191" s="9"/>
      <c r="F191" s="53"/>
      <c r="G191" s="53"/>
      <c r="H191" s="9"/>
    </row>
    <row r="192" spans="1:8" x14ac:dyDescent="0.25">
      <c r="A192" s="9"/>
      <c r="B192" s="9"/>
      <c r="C192" s="9"/>
      <c r="D192" s="18"/>
      <c r="E192" s="9"/>
      <c r="F192" s="53"/>
      <c r="G192" s="53"/>
      <c r="H192" s="9"/>
    </row>
    <row r="193" spans="1:8" x14ac:dyDescent="0.25">
      <c r="A193" s="9"/>
      <c r="B193" s="9"/>
      <c r="C193" s="9"/>
      <c r="D193" s="18"/>
      <c r="E193" s="9"/>
      <c r="F193" s="53"/>
      <c r="G193" s="53"/>
      <c r="H193" s="9"/>
    </row>
    <row r="194" spans="1:8" x14ac:dyDescent="0.25">
      <c r="A194" s="9"/>
      <c r="B194" s="9"/>
      <c r="C194" s="9"/>
      <c r="D194" s="18"/>
      <c r="E194" s="9"/>
      <c r="F194" s="53"/>
      <c r="G194" s="53"/>
      <c r="H194" s="9"/>
    </row>
    <row r="195" spans="1:8" x14ac:dyDescent="0.25">
      <c r="A195" s="9"/>
      <c r="B195" s="9"/>
      <c r="C195" s="9"/>
      <c r="D195" s="18"/>
      <c r="E195" s="9"/>
      <c r="F195" s="53"/>
      <c r="G195" s="53"/>
      <c r="H195" s="9"/>
    </row>
    <row r="196" spans="1:8" x14ac:dyDescent="0.25">
      <c r="A196" s="9"/>
      <c r="B196" s="9"/>
      <c r="C196" s="9"/>
      <c r="D196" s="18"/>
      <c r="E196" s="9"/>
      <c r="F196" s="53"/>
      <c r="G196" s="53"/>
      <c r="H196" s="9"/>
    </row>
    <row r="197" spans="1:8" x14ac:dyDescent="0.25">
      <c r="A197" s="9"/>
      <c r="B197" s="9"/>
      <c r="C197" s="9"/>
      <c r="D197" s="18"/>
      <c r="E197" s="9"/>
      <c r="F197" s="53"/>
      <c r="G197" s="53"/>
      <c r="H197" s="9"/>
    </row>
    <row r="198" spans="1:8" x14ac:dyDescent="0.25">
      <c r="A198" s="9"/>
      <c r="B198" s="9"/>
      <c r="C198" s="9"/>
      <c r="D198" s="18"/>
      <c r="E198" s="9"/>
      <c r="F198" s="53"/>
      <c r="G198" s="53"/>
      <c r="H198" s="9"/>
    </row>
    <row r="199" spans="1:8" x14ac:dyDescent="0.25">
      <c r="A199" s="9"/>
      <c r="B199" s="9"/>
      <c r="C199" s="9"/>
      <c r="D199" s="18"/>
      <c r="E199" s="9"/>
      <c r="F199" s="53"/>
      <c r="G199" s="53"/>
      <c r="H199" s="9"/>
    </row>
    <row r="200" spans="1:8" x14ac:dyDescent="0.25">
      <c r="A200" s="9"/>
      <c r="B200" s="9"/>
      <c r="C200" s="9"/>
      <c r="D200" s="18"/>
      <c r="E200" s="9"/>
      <c r="F200" s="53"/>
      <c r="G200" s="53"/>
      <c r="H200" s="9"/>
    </row>
    <row r="201" spans="1:8" x14ac:dyDescent="0.25">
      <c r="A201" s="9"/>
      <c r="B201" s="9"/>
      <c r="C201" s="9"/>
      <c r="D201" s="18"/>
      <c r="E201" s="9"/>
      <c r="F201" s="53"/>
      <c r="G201" s="53"/>
      <c r="H201" s="9"/>
    </row>
    <row r="202" spans="1:8" x14ac:dyDescent="0.25">
      <c r="A202" s="9"/>
      <c r="B202" s="9"/>
      <c r="C202" s="9"/>
      <c r="D202" s="18"/>
      <c r="E202" s="9"/>
      <c r="F202" s="53"/>
      <c r="G202" s="53"/>
      <c r="H202" s="9"/>
    </row>
    <row r="203" spans="1:8" x14ac:dyDescent="0.25">
      <c r="A203" s="9"/>
      <c r="B203" s="9"/>
      <c r="C203" s="9"/>
      <c r="D203" s="18"/>
      <c r="E203" s="9"/>
      <c r="F203" s="53"/>
      <c r="G203" s="53"/>
      <c r="H203" s="9"/>
    </row>
    <row r="204" spans="1:8" x14ac:dyDescent="0.25">
      <c r="A204" s="9"/>
      <c r="B204" s="9"/>
      <c r="C204" s="9"/>
      <c r="D204" s="18"/>
      <c r="E204" s="9"/>
      <c r="F204" s="53"/>
      <c r="G204" s="53"/>
      <c r="H204" s="9"/>
    </row>
    <row r="205" spans="1:8" x14ac:dyDescent="0.25">
      <c r="A205" s="9"/>
      <c r="B205" s="9"/>
      <c r="C205" s="9"/>
      <c r="D205" s="18"/>
      <c r="E205" s="9"/>
      <c r="F205" s="53"/>
      <c r="G205" s="53"/>
      <c r="H205" s="9"/>
    </row>
    <row r="206" spans="1:8" x14ac:dyDescent="0.25">
      <c r="A206" s="9"/>
      <c r="B206" s="9"/>
      <c r="C206" s="9"/>
      <c r="D206" s="18"/>
      <c r="E206" s="9"/>
      <c r="F206" s="53"/>
      <c r="G206" s="53"/>
      <c r="H206" s="9"/>
    </row>
    <row r="207" spans="1:8" x14ac:dyDescent="0.25">
      <c r="A207" s="9"/>
      <c r="B207" s="9"/>
      <c r="C207" s="9"/>
      <c r="D207" s="18"/>
      <c r="E207" s="9"/>
      <c r="F207" s="53"/>
      <c r="G207" s="53"/>
      <c r="H207" s="9"/>
    </row>
    <row r="208" spans="1:8" x14ac:dyDescent="0.25">
      <c r="A208" s="9"/>
      <c r="B208" s="9"/>
      <c r="C208" s="9"/>
      <c r="D208" s="18"/>
      <c r="E208" s="9"/>
      <c r="F208" s="53"/>
      <c r="G208" s="53"/>
      <c r="H208" s="9"/>
    </row>
    <row r="209" spans="1:8" x14ac:dyDescent="0.25">
      <c r="A209" s="9"/>
      <c r="B209" s="9"/>
      <c r="C209" s="9"/>
      <c r="D209" s="18"/>
      <c r="E209" s="9"/>
      <c r="F209" s="53"/>
      <c r="G209" s="53"/>
      <c r="H209" s="9"/>
    </row>
    <row r="210" spans="1:8" x14ac:dyDescent="0.25">
      <c r="A210" s="9"/>
      <c r="B210" s="9"/>
      <c r="C210" s="9"/>
      <c r="D210" s="18"/>
      <c r="E210" s="9"/>
      <c r="F210" s="53"/>
      <c r="G210" s="53"/>
      <c r="H210" s="9"/>
    </row>
    <row r="211" spans="1:8" x14ac:dyDescent="0.25">
      <c r="A211" s="9"/>
      <c r="B211" s="9"/>
      <c r="C211" s="9"/>
      <c r="D211" s="18"/>
      <c r="E211" s="9"/>
      <c r="F211" s="53"/>
      <c r="G211" s="53"/>
      <c r="H211" s="9"/>
    </row>
    <row r="212" spans="1:8" x14ac:dyDescent="0.25">
      <c r="A212" s="9"/>
      <c r="B212" s="9"/>
      <c r="C212" s="9"/>
      <c r="D212" s="18"/>
      <c r="E212" s="9"/>
      <c r="F212" s="53"/>
      <c r="G212" s="53"/>
      <c r="H212" s="9"/>
    </row>
    <row r="213" spans="1:8" x14ac:dyDescent="0.25">
      <c r="A213" s="9"/>
      <c r="B213" s="9"/>
      <c r="C213" s="9"/>
      <c r="D213" s="18"/>
      <c r="E213" s="9"/>
      <c r="F213" s="53"/>
      <c r="G213" s="53"/>
      <c r="H213" s="9"/>
    </row>
    <row r="214" spans="1:8" x14ac:dyDescent="0.25">
      <c r="A214" s="9"/>
      <c r="B214" s="9"/>
      <c r="C214" s="9"/>
      <c r="D214" s="18"/>
      <c r="E214" s="9"/>
      <c r="F214" s="53"/>
      <c r="G214" s="53"/>
      <c r="H214" s="9"/>
    </row>
    <row r="215" spans="1:8" x14ac:dyDescent="0.25">
      <c r="A215" s="9"/>
      <c r="B215" s="9"/>
      <c r="C215" s="9"/>
      <c r="D215" s="18"/>
      <c r="E215" s="9"/>
      <c r="F215" s="53"/>
      <c r="G215" s="53"/>
      <c r="H215" s="9"/>
    </row>
    <row r="216" spans="1:8" x14ac:dyDescent="0.25">
      <c r="A216" s="9"/>
      <c r="B216" s="9"/>
      <c r="C216" s="9"/>
      <c r="D216" s="18"/>
      <c r="E216" s="9"/>
      <c r="F216" s="53"/>
      <c r="G216" s="53"/>
      <c r="H216" s="9"/>
    </row>
    <row r="217" spans="1:8" x14ac:dyDescent="0.25">
      <c r="A217" s="9"/>
      <c r="B217" s="9"/>
      <c r="C217" s="9"/>
      <c r="D217" s="18"/>
      <c r="E217" s="9"/>
      <c r="F217" s="53"/>
      <c r="G217" s="53"/>
      <c r="H217" s="9"/>
    </row>
    <row r="218" spans="1:8" x14ac:dyDescent="0.25">
      <c r="A218" s="9"/>
      <c r="B218" s="9"/>
      <c r="C218" s="9"/>
      <c r="D218" s="18"/>
      <c r="E218" s="9"/>
      <c r="F218" s="53"/>
      <c r="G218" s="53"/>
      <c r="H218" s="9"/>
    </row>
    <row r="219" spans="1:8" x14ac:dyDescent="0.25">
      <c r="A219" s="9"/>
      <c r="B219" s="9"/>
      <c r="C219" s="9"/>
      <c r="D219" s="18"/>
      <c r="E219" s="9"/>
      <c r="F219" s="53"/>
      <c r="G219" s="53"/>
      <c r="H219" s="9"/>
    </row>
    <row r="220" spans="1:8" x14ac:dyDescent="0.25">
      <c r="A220" s="9"/>
      <c r="B220" s="9"/>
      <c r="C220" s="9"/>
      <c r="D220" s="18"/>
      <c r="E220" s="9"/>
      <c r="F220" s="53"/>
      <c r="G220" s="53"/>
      <c r="H220" s="9"/>
    </row>
    <row r="221" spans="1:8" x14ac:dyDescent="0.25">
      <c r="A221" s="9"/>
      <c r="B221" s="9"/>
      <c r="C221" s="9"/>
      <c r="D221" s="18"/>
      <c r="E221" s="9"/>
      <c r="F221" s="53"/>
      <c r="G221" s="53"/>
      <c r="H221" s="9"/>
    </row>
    <row r="222" spans="1:8" x14ac:dyDescent="0.25">
      <c r="A222" s="9"/>
      <c r="B222" s="9"/>
      <c r="C222" s="9"/>
      <c r="D222" s="18"/>
      <c r="E222" s="9"/>
      <c r="F222" s="53"/>
      <c r="G222" s="53"/>
      <c r="H222" s="9"/>
    </row>
    <row r="223" spans="1:8" x14ac:dyDescent="0.25">
      <c r="A223" s="9"/>
      <c r="B223" s="9"/>
      <c r="C223" s="9"/>
      <c r="D223" s="18"/>
      <c r="E223" s="9"/>
      <c r="F223" s="53"/>
      <c r="G223" s="53"/>
      <c r="H223" s="9"/>
    </row>
    <row r="224" spans="1:8" x14ac:dyDescent="0.25">
      <c r="A224" s="9"/>
      <c r="B224" s="9"/>
      <c r="C224" s="9"/>
      <c r="D224" s="18"/>
      <c r="E224" s="9"/>
      <c r="F224" s="53"/>
      <c r="G224" s="53"/>
      <c r="H224" s="9"/>
    </row>
    <row r="225" spans="1:8" x14ac:dyDescent="0.25">
      <c r="A225" s="9"/>
      <c r="B225" s="9"/>
      <c r="C225" s="9"/>
      <c r="D225" s="18"/>
      <c r="E225" s="9"/>
      <c r="F225" s="53"/>
      <c r="G225" s="53"/>
      <c r="H225" s="9"/>
    </row>
    <row r="226" spans="1:8" x14ac:dyDescent="0.25">
      <c r="A226" s="9"/>
      <c r="B226" s="9"/>
      <c r="C226" s="9"/>
      <c r="D226" s="18"/>
      <c r="E226" s="9"/>
      <c r="F226" s="53"/>
      <c r="G226" s="53"/>
      <c r="H226" s="9"/>
    </row>
    <row r="227" spans="1:8" x14ac:dyDescent="0.25">
      <c r="A227" s="9"/>
      <c r="B227" s="9"/>
      <c r="C227" s="9"/>
      <c r="D227" s="18"/>
      <c r="E227" s="9"/>
      <c r="F227" s="53"/>
      <c r="G227" s="53"/>
      <c r="H227" s="9"/>
    </row>
    <row r="228" spans="1:8" x14ac:dyDescent="0.25">
      <c r="A228" s="9"/>
      <c r="B228" s="9"/>
      <c r="C228" s="9"/>
      <c r="D228" s="18"/>
      <c r="E228" s="9"/>
      <c r="F228" s="53"/>
      <c r="G228" s="53"/>
      <c r="H228" s="9"/>
    </row>
    <row r="229" spans="1:8" x14ac:dyDescent="0.25">
      <c r="A229" s="9"/>
      <c r="B229" s="9"/>
      <c r="C229" s="9"/>
      <c r="D229" s="18"/>
      <c r="E229" s="9"/>
      <c r="F229" s="53"/>
      <c r="G229" s="53"/>
      <c r="H229" s="9"/>
    </row>
    <row r="230" spans="1:8" x14ac:dyDescent="0.25">
      <c r="A230" s="9"/>
      <c r="B230" s="9"/>
      <c r="C230" s="9"/>
      <c r="D230" s="18"/>
      <c r="E230" s="9"/>
      <c r="F230" s="53"/>
      <c r="G230" s="53"/>
      <c r="H230" s="9"/>
    </row>
    <row r="231" spans="1:8" x14ac:dyDescent="0.25">
      <c r="A231" s="9"/>
      <c r="B231" s="9"/>
      <c r="C231" s="9"/>
      <c r="D231" s="18"/>
      <c r="E231" s="9"/>
      <c r="F231" s="53"/>
      <c r="G231" s="53"/>
      <c r="H231" s="9"/>
    </row>
    <row r="232" spans="1:8" x14ac:dyDescent="0.25">
      <c r="A232" s="9"/>
      <c r="B232" s="9"/>
      <c r="C232" s="9"/>
      <c r="D232" s="18"/>
      <c r="E232" s="9"/>
      <c r="F232" s="53"/>
      <c r="G232" s="53"/>
      <c r="H232" s="9"/>
    </row>
    <row r="233" spans="1:8" x14ac:dyDescent="0.25">
      <c r="A233" s="9"/>
      <c r="B233" s="9"/>
      <c r="C233" s="9"/>
      <c r="D233" s="18"/>
      <c r="E233" s="9"/>
      <c r="F233" s="53"/>
      <c r="G233" s="53"/>
      <c r="H233" s="9"/>
    </row>
    <row r="234" spans="1:8" x14ac:dyDescent="0.25">
      <c r="A234" s="9"/>
      <c r="B234" s="9"/>
      <c r="C234" s="9"/>
      <c r="D234" s="18"/>
      <c r="E234" s="9"/>
      <c r="F234" s="53"/>
      <c r="G234" s="53"/>
      <c r="H234" s="9"/>
    </row>
    <row r="235" spans="1:8" x14ac:dyDescent="0.25">
      <c r="A235" s="9"/>
      <c r="B235" s="9"/>
      <c r="C235" s="9"/>
      <c r="D235" s="18"/>
      <c r="E235" s="9"/>
      <c r="F235" s="53"/>
      <c r="G235" s="53"/>
      <c r="H235" s="9"/>
    </row>
    <row r="236" spans="1:8" x14ac:dyDescent="0.25">
      <c r="A236" s="9"/>
      <c r="B236" s="9"/>
      <c r="C236" s="9"/>
      <c r="D236" s="18"/>
      <c r="E236" s="9"/>
      <c r="F236" s="53"/>
      <c r="G236" s="53"/>
      <c r="H236" s="9"/>
    </row>
    <row r="237" spans="1:8" x14ac:dyDescent="0.25">
      <c r="A237" s="9"/>
      <c r="B237" s="9"/>
      <c r="C237" s="9"/>
      <c r="D237" s="18"/>
      <c r="E237" s="9"/>
      <c r="F237" s="53"/>
      <c r="G237" s="53"/>
      <c r="H237" s="9"/>
    </row>
    <row r="238" spans="1:8" x14ac:dyDescent="0.25">
      <c r="A238" s="9"/>
      <c r="B238" s="9"/>
      <c r="C238" s="9"/>
      <c r="D238" s="18"/>
      <c r="E238" s="9"/>
      <c r="F238" s="53"/>
      <c r="G238" s="53"/>
      <c r="H238" s="9"/>
    </row>
    <row r="239" spans="1:8" x14ac:dyDescent="0.25">
      <c r="A239" s="9"/>
      <c r="B239" s="9"/>
      <c r="C239" s="9"/>
      <c r="D239" s="18"/>
      <c r="E239" s="9"/>
      <c r="F239" s="53"/>
      <c r="G239" s="53"/>
      <c r="H239" s="9"/>
    </row>
    <row r="240" spans="1:8" x14ac:dyDescent="0.25">
      <c r="A240" s="9"/>
      <c r="B240" s="9"/>
      <c r="C240" s="9"/>
      <c r="D240" s="18"/>
      <c r="E240" s="9"/>
      <c r="F240" s="53"/>
      <c r="G240" s="53"/>
      <c r="H240" s="9"/>
    </row>
    <row r="241" spans="1:8" x14ac:dyDescent="0.25">
      <c r="A241" s="9"/>
      <c r="B241" s="9"/>
      <c r="C241" s="9"/>
      <c r="D241" s="18"/>
      <c r="E241" s="9"/>
      <c r="F241" s="53"/>
      <c r="G241" s="53"/>
      <c r="H241" s="9"/>
    </row>
    <row r="242" spans="1:8" x14ac:dyDescent="0.25">
      <c r="A242" s="9"/>
      <c r="B242" s="9"/>
      <c r="C242" s="9"/>
      <c r="D242" s="18"/>
      <c r="E242" s="9"/>
      <c r="F242" s="53"/>
      <c r="G242" s="53"/>
      <c r="H242" s="9"/>
    </row>
    <row r="243" spans="1:8" x14ac:dyDescent="0.25">
      <c r="A243" s="9"/>
      <c r="B243" s="9"/>
      <c r="C243" s="9"/>
      <c r="D243" s="18"/>
      <c r="E243" s="9"/>
      <c r="F243" s="53"/>
      <c r="G243" s="53"/>
      <c r="H243" s="9"/>
    </row>
    <row r="244" spans="1:8" x14ac:dyDescent="0.25">
      <c r="A244" s="9"/>
      <c r="B244" s="9"/>
      <c r="C244" s="9"/>
      <c r="D244" s="18"/>
      <c r="E244" s="9"/>
      <c r="F244" s="53"/>
      <c r="G244" s="53"/>
      <c r="H244" s="9"/>
    </row>
    <row r="245" spans="1:8" x14ac:dyDescent="0.25">
      <c r="A245" s="9"/>
      <c r="B245" s="9"/>
      <c r="C245" s="9"/>
      <c r="D245" s="18"/>
      <c r="E245" s="9"/>
      <c r="F245" s="53"/>
      <c r="G245" s="53"/>
      <c r="H245" s="9"/>
    </row>
    <row r="246" spans="1:8" x14ac:dyDescent="0.25">
      <c r="A246" s="9"/>
      <c r="B246" s="9"/>
      <c r="C246" s="9"/>
      <c r="D246" s="18"/>
      <c r="E246" s="9"/>
      <c r="F246" s="53"/>
      <c r="G246" s="53"/>
      <c r="H246" s="9"/>
    </row>
  </sheetData>
  <autoFilter ref="A8:G106" xr:uid="{4FA7B653-9E70-4D31-8918-DB4783253799}">
    <sortState xmlns:xlrd2="http://schemas.microsoft.com/office/spreadsheetml/2017/richdata2" ref="A9:G106">
      <sortCondition ref="C8:C106"/>
    </sortState>
  </autoFilter>
  <mergeCells count="7">
    <mergeCell ref="E113:G113"/>
    <mergeCell ref="A3:G3"/>
    <mergeCell ref="A4:G4"/>
    <mergeCell ref="A5:G5"/>
    <mergeCell ref="B112:C112"/>
    <mergeCell ref="E112:G112"/>
    <mergeCell ref="A113:C113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BDB9-A92F-47C1-A550-EFA12E1B8362}">
  <dimension ref="A1:AS366"/>
  <sheetViews>
    <sheetView topLeftCell="A214" workbookViewId="0">
      <selection activeCell="C238" sqref="C23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0.85546875" style="19" customWidth="1"/>
    <col min="5" max="5" width="15" style="10" customWidth="1"/>
    <col min="6" max="6" width="12.42578125" style="54" bestFit="1" customWidth="1"/>
    <col min="7" max="7" width="18.7109375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1713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36.75" customHeight="1" x14ac:dyDescent="0.25">
      <c r="A9" s="31">
        <v>45635</v>
      </c>
      <c r="B9" s="31">
        <f t="shared" ref="B9:B63" si="0">+A9</f>
        <v>45635</v>
      </c>
      <c r="C9" s="35" t="s">
        <v>757</v>
      </c>
      <c r="D9" s="35" t="s">
        <v>2193</v>
      </c>
      <c r="E9" s="35">
        <v>15</v>
      </c>
      <c r="F9" s="47">
        <v>193</v>
      </c>
      <c r="G9" s="48">
        <f t="shared" ref="G9:G63" si="1">+E9*F9</f>
        <v>2895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1">
        <v>45635</v>
      </c>
      <c r="B10" s="31">
        <f t="shared" si="0"/>
        <v>45635</v>
      </c>
      <c r="C10" s="35" t="s">
        <v>758</v>
      </c>
      <c r="D10" s="35" t="s">
        <v>838</v>
      </c>
      <c r="E10" s="35">
        <v>8</v>
      </c>
      <c r="F10" s="47">
        <v>107</v>
      </c>
      <c r="G10" s="48">
        <f t="shared" si="1"/>
        <v>856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1">
        <v>45635</v>
      </c>
      <c r="B11" s="31">
        <f t="shared" si="0"/>
        <v>45635</v>
      </c>
      <c r="C11" s="35" t="s">
        <v>759</v>
      </c>
      <c r="D11" s="35" t="s">
        <v>1741</v>
      </c>
      <c r="E11" s="35">
        <v>38</v>
      </c>
      <c r="F11" s="47">
        <v>598</v>
      </c>
      <c r="G11" s="48">
        <f t="shared" si="1"/>
        <v>22724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1">
        <v>45772</v>
      </c>
      <c r="B12" s="31">
        <f t="shared" si="0"/>
        <v>45772</v>
      </c>
      <c r="C12" s="35" t="s">
        <v>760</v>
      </c>
      <c r="D12" s="35" t="s">
        <v>761</v>
      </c>
      <c r="E12" s="35">
        <v>7</v>
      </c>
      <c r="F12" s="47">
        <v>305</v>
      </c>
      <c r="G12" s="48">
        <f t="shared" si="1"/>
        <v>2135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1">
        <v>45762</v>
      </c>
      <c r="B13" s="31">
        <f t="shared" si="0"/>
        <v>45762</v>
      </c>
      <c r="C13" s="35" t="s">
        <v>762</v>
      </c>
      <c r="D13" s="35" t="s">
        <v>763</v>
      </c>
      <c r="E13" s="35">
        <v>4</v>
      </c>
      <c r="F13" s="47">
        <v>305</v>
      </c>
      <c r="G13" s="48">
        <f t="shared" si="1"/>
        <v>1220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1">
        <v>45629</v>
      </c>
      <c r="B14" s="31">
        <f t="shared" si="0"/>
        <v>45629</v>
      </c>
      <c r="C14" s="35" t="s">
        <v>764</v>
      </c>
      <c r="D14" s="35" t="s">
        <v>765</v>
      </c>
      <c r="E14" s="35">
        <v>3</v>
      </c>
      <c r="F14" s="47">
        <v>1483.05</v>
      </c>
      <c r="G14" s="48">
        <f t="shared" si="1"/>
        <v>4449.1499999999996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1">
        <v>45762</v>
      </c>
      <c r="B15" s="31">
        <f t="shared" si="0"/>
        <v>45762</v>
      </c>
      <c r="C15" s="35" t="s">
        <v>766</v>
      </c>
      <c r="D15" s="35" t="s">
        <v>1947</v>
      </c>
      <c r="E15" s="35">
        <v>8</v>
      </c>
      <c r="F15" s="47">
        <v>520</v>
      </c>
      <c r="G15" s="48">
        <f t="shared" si="1"/>
        <v>4160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1">
        <v>45762</v>
      </c>
      <c r="B16" s="31">
        <f t="shared" si="0"/>
        <v>45762</v>
      </c>
      <c r="C16" s="35" t="s">
        <v>767</v>
      </c>
      <c r="D16" s="35" t="s">
        <v>768</v>
      </c>
      <c r="E16" s="35">
        <v>5</v>
      </c>
      <c r="F16" s="47">
        <v>295</v>
      </c>
      <c r="G16" s="48">
        <f t="shared" si="1"/>
        <v>1475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1">
        <v>45635</v>
      </c>
      <c r="B17" s="31">
        <f t="shared" si="0"/>
        <v>45635</v>
      </c>
      <c r="C17" s="35" t="s">
        <v>769</v>
      </c>
      <c r="D17" s="35" t="s">
        <v>770</v>
      </c>
      <c r="E17" s="35">
        <v>35</v>
      </c>
      <c r="F17" s="47">
        <v>1480</v>
      </c>
      <c r="G17" s="48">
        <f t="shared" si="1"/>
        <v>51800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1">
        <v>45772</v>
      </c>
      <c r="B18" s="31">
        <f t="shared" si="0"/>
        <v>45772</v>
      </c>
      <c r="C18" s="35" t="s">
        <v>771</v>
      </c>
      <c r="D18" s="35" t="s">
        <v>772</v>
      </c>
      <c r="E18" s="35">
        <v>19</v>
      </c>
      <c r="F18" s="47">
        <v>1650</v>
      </c>
      <c r="G18" s="48">
        <f t="shared" si="1"/>
        <v>31350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1">
        <v>45772</v>
      </c>
      <c r="B19" s="31">
        <f t="shared" si="0"/>
        <v>45772</v>
      </c>
      <c r="C19" s="35" t="s">
        <v>2482</v>
      </c>
      <c r="D19" s="35" t="s">
        <v>2483</v>
      </c>
      <c r="E19" s="35">
        <v>3</v>
      </c>
      <c r="F19" s="47">
        <v>606</v>
      </c>
      <c r="G19" s="48">
        <f t="shared" si="1"/>
        <v>1818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1">
        <v>45772</v>
      </c>
      <c r="B20" s="31">
        <f t="shared" ref="B20:B42" si="2">+A20</f>
        <v>45772</v>
      </c>
      <c r="C20" s="35" t="s">
        <v>773</v>
      </c>
      <c r="D20" s="35" t="s">
        <v>1948</v>
      </c>
      <c r="E20" s="35">
        <v>12</v>
      </c>
      <c r="F20" s="47">
        <v>1144.06</v>
      </c>
      <c r="G20" s="48">
        <f t="shared" ref="G20:G42" si="3">+E20*F20</f>
        <v>13728.72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1">
        <v>45772</v>
      </c>
      <c r="B21" s="31">
        <f t="shared" si="2"/>
        <v>45772</v>
      </c>
      <c r="C21" s="35" t="s">
        <v>774</v>
      </c>
      <c r="D21" s="35" t="s">
        <v>2484</v>
      </c>
      <c r="E21" s="35">
        <v>4</v>
      </c>
      <c r="F21" s="47">
        <v>21.19</v>
      </c>
      <c r="G21" s="48">
        <f t="shared" si="3"/>
        <v>84.76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1">
        <v>45772</v>
      </c>
      <c r="B22" s="31">
        <f t="shared" si="2"/>
        <v>45772</v>
      </c>
      <c r="C22" s="35" t="s">
        <v>2485</v>
      </c>
      <c r="D22" s="35" t="s">
        <v>2486</v>
      </c>
      <c r="E22" s="35">
        <v>2</v>
      </c>
      <c r="F22" s="47">
        <v>52</v>
      </c>
      <c r="G22" s="48">
        <f t="shared" si="3"/>
        <v>104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1">
        <v>45772</v>
      </c>
      <c r="B23" s="31">
        <f t="shared" si="2"/>
        <v>45772</v>
      </c>
      <c r="C23" s="35" t="s">
        <v>1949</v>
      </c>
      <c r="D23" s="35" t="s">
        <v>2487</v>
      </c>
      <c r="E23" s="35">
        <v>111</v>
      </c>
      <c r="F23" s="47">
        <v>18000</v>
      </c>
      <c r="G23" s="48">
        <f t="shared" si="3"/>
        <v>1998000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33.75" customHeight="1" x14ac:dyDescent="0.25">
      <c r="A24" s="31">
        <v>45772</v>
      </c>
      <c r="B24" s="31">
        <f t="shared" si="2"/>
        <v>45772</v>
      </c>
      <c r="C24" s="35" t="s">
        <v>775</v>
      </c>
      <c r="D24" s="35" t="s">
        <v>776</v>
      </c>
      <c r="E24" s="35">
        <v>240</v>
      </c>
      <c r="F24" s="47">
        <v>60</v>
      </c>
      <c r="G24" s="48">
        <f t="shared" si="3"/>
        <v>14400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34.5" customHeight="1" x14ac:dyDescent="0.25">
      <c r="A25" s="31">
        <v>45772</v>
      </c>
      <c r="B25" s="31">
        <f t="shared" si="2"/>
        <v>45772</v>
      </c>
      <c r="C25" s="35" t="s">
        <v>22</v>
      </c>
      <c r="D25" s="35" t="s">
        <v>1950</v>
      </c>
      <c r="E25" s="35">
        <v>1</v>
      </c>
      <c r="F25" s="47">
        <v>170</v>
      </c>
      <c r="G25" s="48">
        <f t="shared" si="3"/>
        <v>170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1">
        <v>45772</v>
      </c>
      <c r="B26" s="31">
        <f t="shared" si="2"/>
        <v>45772</v>
      </c>
      <c r="C26" s="35" t="s">
        <v>2488</v>
      </c>
      <c r="D26" s="35" t="s">
        <v>2489</v>
      </c>
      <c r="E26" s="35">
        <v>2</v>
      </c>
      <c r="F26" s="47">
        <v>783.89</v>
      </c>
      <c r="G26" s="48">
        <f t="shared" si="3"/>
        <v>1567.78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1">
        <v>45772</v>
      </c>
      <c r="B27" s="31">
        <f t="shared" si="2"/>
        <v>45772</v>
      </c>
      <c r="C27" s="35" t="s">
        <v>777</v>
      </c>
      <c r="D27" s="35" t="s">
        <v>1613</v>
      </c>
      <c r="E27" s="35">
        <v>7</v>
      </c>
      <c r="F27" s="47">
        <v>1700</v>
      </c>
      <c r="G27" s="48">
        <f t="shared" si="3"/>
        <v>11900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1">
        <v>45772</v>
      </c>
      <c r="B28" s="31">
        <f t="shared" si="2"/>
        <v>45772</v>
      </c>
      <c r="C28" s="35" t="s">
        <v>778</v>
      </c>
      <c r="D28" s="35" t="s">
        <v>1614</v>
      </c>
      <c r="E28" s="35">
        <v>18</v>
      </c>
      <c r="F28" s="47">
        <v>339</v>
      </c>
      <c r="G28" s="48">
        <f t="shared" si="3"/>
        <v>6102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1">
        <v>45772</v>
      </c>
      <c r="B29" s="31">
        <f t="shared" si="2"/>
        <v>45772</v>
      </c>
      <c r="C29" s="35" t="s">
        <v>779</v>
      </c>
      <c r="D29" s="35" t="s">
        <v>2490</v>
      </c>
      <c r="E29" s="35">
        <v>2</v>
      </c>
      <c r="F29" s="47">
        <v>9400</v>
      </c>
      <c r="G29" s="48">
        <f t="shared" si="3"/>
        <v>18800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1">
        <v>45772</v>
      </c>
      <c r="B30" s="31">
        <f t="shared" si="2"/>
        <v>45772</v>
      </c>
      <c r="C30" s="35" t="s">
        <v>780</v>
      </c>
      <c r="D30" s="35" t="s">
        <v>2491</v>
      </c>
      <c r="E30" s="35">
        <v>6</v>
      </c>
      <c r="F30" s="47">
        <v>1775</v>
      </c>
      <c r="G30" s="48">
        <f t="shared" si="3"/>
        <v>10650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1">
        <v>45772</v>
      </c>
      <c r="B31" s="31">
        <f t="shared" si="2"/>
        <v>45772</v>
      </c>
      <c r="C31" s="35" t="s">
        <v>781</v>
      </c>
      <c r="D31" s="35" t="s">
        <v>782</v>
      </c>
      <c r="E31" s="35">
        <v>6</v>
      </c>
      <c r="F31" s="47">
        <v>2425</v>
      </c>
      <c r="G31" s="48">
        <f t="shared" si="3"/>
        <v>14550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7.25" customHeight="1" x14ac:dyDescent="0.25">
      <c r="A32" s="31">
        <v>45772</v>
      </c>
      <c r="B32" s="31">
        <f t="shared" si="2"/>
        <v>45772</v>
      </c>
      <c r="C32" s="35" t="s">
        <v>1603</v>
      </c>
      <c r="D32" s="35" t="s">
        <v>1615</v>
      </c>
      <c r="E32" s="35">
        <v>8</v>
      </c>
      <c r="F32" s="47">
        <v>140</v>
      </c>
      <c r="G32" s="48">
        <f t="shared" si="3"/>
        <v>1120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7.25" customHeight="1" x14ac:dyDescent="0.25">
      <c r="A33" s="31">
        <v>45772</v>
      </c>
      <c r="B33" s="31">
        <f t="shared" si="2"/>
        <v>45772</v>
      </c>
      <c r="C33" s="35" t="s">
        <v>1604</v>
      </c>
      <c r="D33" s="35" t="s">
        <v>1616</v>
      </c>
      <c r="E33" s="35">
        <v>9</v>
      </c>
      <c r="F33" s="47">
        <v>165.25</v>
      </c>
      <c r="G33" s="48">
        <f t="shared" si="3"/>
        <v>1487.25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35.25" customHeight="1" x14ac:dyDescent="0.25">
      <c r="A34" s="31">
        <v>45772</v>
      </c>
      <c r="B34" s="31">
        <f t="shared" si="2"/>
        <v>45772</v>
      </c>
      <c r="C34" s="35" t="s">
        <v>2492</v>
      </c>
      <c r="D34" s="35" t="s">
        <v>2493</v>
      </c>
      <c r="E34" s="35">
        <v>10</v>
      </c>
      <c r="F34" s="47">
        <v>1837</v>
      </c>
      <c r="G34" s="48">
        <f t="shared" si="3"/>
        <v>18370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7.25" customHeight="1" x14ac:dyDescent="0.25">
      <c r="A35" s="31">
        <v>45772</v>
      </c>
      <c r="B35" s="31">
        <f t="shared" si="2"/>
        <v>45772</v>
      </c>
      <c r="C35" s="35" t="s">
        <v>2494</v>
      </c>
      <c r="D35" s="35" t="s">
        <v>2495</v>
      </c>
      <c r="E35" s="35">
        <v>10</v>
      </c>
      <c r="F35" s="47">
        <v>1837</v>
      </c>
      <c r="G35" s="48">
        <f t="shared" si="3"/>
        <v>18370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7.25" customHeight="1" x14ac:dyDescent="0.25">
      <c r="A36" s="31">
        <v>45772</v>
      </c>
      <c r="B36" s="31">
        <f t="shared" si="2"/>
        <v>45772</v>
      </c>
      <c r="C36" s="35" t="s">
        <v>2496</v>
      </c>
      <c r="D36" s="35" t="s">
        <v>2497</v>
      </c>
      <c r="E36" s="35">
        <v>3</v>
      </c>
      <c r="F36" s="47">
        <v>1673.72</v>
      </c>
      <c r="G36" s="48">
        <f t="shared" si="3"/>
        <v>5021.16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7.25" customHeight="1" x14ac:dyDescent="0.25">
      <c r="A37" s="31">
        <v>45772</v>
      </c>
      <c r="B37" s="31">
        <f t="shared" si="2"/>
        <v>45772</v>
      </c>
      <c r="C37" s="35" t="s">
        <v>783</v>
      </c>
      <c r="D37" s="35" t="s">
        <v>861</v>
      </c>
      <c r="E37" s="35">
        <v>4</v>
      </c>
      <c r="F37" s="47">
        <v>1175</v>
      </c>
      <c r="G37" s="48">
        <f t="shared" si="3"/>
        <v>4700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42" customHeight="1" x14ac:dyDescent="0.25">
      <c r="A38" s="31">
        <v>45772</v>
      </c>
      <c r="B38" s="31">
        <f t="shared" si="2"/>
        <v>45772</v>
      </c>
      <c r="C38" s="35" t="s">
        <v>784</v>
      </c>
      <c r="D38" s="35" t="s">
        <v>1802</v>
      </c>
      <c r="E38" s="35">
        <v>24</v>
      </c>
      <c r="F38" s="47">
        <v>4661.01</v>
      </c>
      <c r="G38" s="48">
        <f t="shared" si="3"/>
        <v>111864.24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7.25" customHeight="1" x14ac:dyDescent="0.25">
      <c r="A39" s="31">
        <v>45772</v>
      </c>
      <c r="B39" s="31">
        <f t="shared" si="2"/>
        <v>45772</v>
      </c>
      <c r="C39" s="35" t="s">
        <v>785</v>
      </c>
      <c r="D39" s="35" t="s">
        <v>2498</v>
      </c>
      <c r="E39" s="35">
        <v>20</v>
      </c>
      <c r="F39" s="47">
        <v>4661.01</v>
      </c>
      <c r="G39" s="48">
        <f t="shared" si="3"/>
        <v>93220.200000000012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33.75" customHeight="1" x14ac:dyDescent="0.25">
      <c r="A40" s="31">
        <v>45772</v>
      </c>
      <c r="B40" s="31">
        <f t="shared" si="2"/>
        <v>45772</v>
      </c>
      <c r="C40" s="35" t="s">
        <v>786</v>
      </c>
      <c r="D40" s="35" t="s">
        <v>2499</v>
      </c>
      <c r="E40" s="35">
        <v>23</v>
      </c>
      <c r="F40" s="47">
        <v>4661.01</v>
      </c>
      <c r="G40" s="48">
        <f t="shared" si="3"/>
        <v>107203.23000000001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36" customHeight="1" x14ac:dyDescent="0.25">
      <c r="A41" s="31">
        <v>45772</v>
      </c>
      <c r="B41" s="31">
        <f t="shared" si="2"/>
        <v>45772</v>
      </c>
      <c r="C41" s="35" t="s">
        <v>787</v>
      </c>
      <c r="D41" s="35" t="s">
        <v>2500</v>
      </c>
      <c r="E41" s="35">
        <v>23</v>
      </c>
      <c r="F41" s="47">
        <v>4661.01</v>
      </c>
      <c r="G41" s="48">
        <f t="shared" si="3"/>
        <v>107203.23000000001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33.75" customHeight="1" x14ac:dyDescent="0.25">
      <c r="A42" s="31">
        <v>45772</v>
      </c>
      <c r="B42" s="31">
        <f t="shared" si="2"/>
        <v>45772</v>
      </c>
      <c r="C42" s="35" t="s">
        <v>788</v>
      </c>
      <c r="D42" s="35" t="s">
        <v>2501</v>
      </c>
      <c r="E42" s="35">
        <v>30</v>
      </c>
      <c r="F42" s="47">
        <v>4661.01</v>
      </c>
      <c r="G42" s="48">
        <f t="shared" si="3"/>
        <v>139830.30000000002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37.5" customHeight="1" x14ac:dyDescent="0.25">
      <c r="A43" s="31">
        <v>45490</v>
      </c>
      <c r="B43" s="31">
        <f t="shared" si="0"/>
        <v>45490</v>
      </c>
      <c r="C43" s="35" t="s">
        <v>789</v>
      </c>
      <c r="D43" s="35" t="s">
        <v>1803</v>
      </c>
      <c r="E43" s="35">
        <v>16</v>
      </c>
      <c r="F43" s="47">
        <v>4661.01</v>
      </c>
      <c r="G43" s="48">
        <f t="shared" si="1"/>
        <v>74576.160000000003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31.5" customHeight="1" x14ac:dyDescent="0.25">
      <c r="A44" s="31">
        <v>45772</v>
      </c>
      <c r="B44" s="31">
        <f t="shared" si="0"/>
        <v>45772</v>
      </c>
      <c r="C44" s="35" t="s">
        <v>790</v>
      </c>
      <c r="D44" s="35" t="s">
        <v>2502</v>
      </c>
      <c r="E44" s="35">
        <v>18</v>
      </c>
      <c r="F44" s="47">
        <v>4661.01</v>
      </c>
      <c r="G44" s="48">
        <f t="shared" si="1"/>
        <v>83898.180000000008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36.75" customHeight="1" x14ac:dyDescent="0.25">
      <c r="A45" s="31">
        <v>45772</v>
      </c>
      <c r="B45" s="31">
        <f t="shared" si="0"/>
        <v>45772</v>
      </c>
      <c r="C45" s="35" t="s">
        <v>791</v>
      </c>
      <c r="D45" s="35" t="s">
        <v>2503</v>
      </c>
      <c r="E45" s="35">
        <v>13</v>
      </c>
      <c r="F45" s="47">
        <v>4661.01</v>
      </c>
      <c r="G45" s="48">
        <f t="shared" si="1"/>
        <v>60593.130000000005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7.25" customHeight="1" x14ac:dyDescent="0.25">
      <c r="A46" s="31">
        <v>45635</v>
      </c>
      <c r="B46" s="31">
        <f t="shared" si="0"/>
        <v>45635</v>
      </c>
      <c r="C46" s="35" t="s">
        <v>2504</v>
      </c>
      <c r="D46" s="35" t="s">
        <v>2505</v>
      </c>
      <c r="E46" s="35">
        <v>2</v>
      </c>
      <c r="F46" s="47">
        <v>178</v>
      </c>
      <c r="G46" s="48">
        <f t="shared" si="1"/>
        <v>356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7.25" customHeight="1" x14ac:dyDescent="0.25">
      <c r="A47" s="31">
        <v>45772</v>
      </c>
      <c r="B47" s="31">
        <f t="shared" si="0"/>
        <v>45772</v>
      </c>
      <c r="C47" s="35" t="s">
        <v>792</v>
      </c>
      <c r="D47" s="35" t="s">
        <v>793</v>
      </c>
      <c r="E47" s="35">
        <v>5</v>
      </c>
      <c r="F47" s="47">
        <v>823</v>
      </c>
      <c r="G47" s="48">
        <f t="shared" si="1"/>
        <v>4115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7.25" customHeight="1" x14ac:dyDescent="0.25">
      <c r="A48" s="31">
        <v>45629</v>
      </c>
      <c r="B48" s="31">
        <f t="shared" si="0"/>
        <v>45629</v>
      </c>
      <c r="C48" s="35" t="s">
        <v>2506</v>
      </c>
      <c r="D48" s="35" t="s">
        <v>2507</v>
      </c>
      <c r="E48" s="35">
        <v>20</v>
      </c>
      <c r="F48" s="47">
        <v>3500</v>
      </c>
      <c r="G48" s="48">
        <f t="shared" si="1"/>
        <v>70000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7.25" customHeight="1" x14ac:dyDescent="0.25">
      <c r="A49" s="31">
        <v>45621</v>
      </c>
      <c r="B49" s="31">
        <f t="shared" si="0"/>
        <v>45621</v>
      </c>
      <c r="C49" s="35" t="s">
        <v>2508</v>
      </c>
      <c r="D49" s="35" t="s">
        <v>2509</v>
      </c>
      <c r="E49" s="35">
        <v>10</v>
      </c>
      <c r="F49" s="47">
        <v>150</v>
      </c>
      <c r="G49" s="48">
        <f t="shared" si="1"/>
        <v>1500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7.25" customHeight="1" x14ac:dyDescent="0.25">
      <c r="A50" s="31">
        <v>45490</v>
      </c>
      <c r="B50" s="31">
        <f t="shared" si="0"/>
        <v>45490</v>
      </c>
      <c r="C50" s="35" t="s">
        <v>2510</v>
      </c>
      <c r="D50" s="35" t="s">
        <v>2511</v>
      </c>
      <c r="E50" s="35">
        <v>21</v>
      </c>
      <c r="F50" s="47">
        <v>210.1</v>
      </c>
      <c r="G50" s="48">
        <f t="shared" si="1"/>
        <v>4412.0999999999995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7.25" customHeight="1" x14ac:dyDescent="0.25">
      <c r="A51" s="31">
        <v>45772</v>
      </c>
      <c r="B51" s="31">
        <f t="shared" si="0"/>
        <v>45772</v>
      </c>
      <c r="C51" s="35" t="s">
        <v>1951</v>
      </c>
      <c r="D51" s="35" t="s">
        <v>1952</v>
      </c>
      <c r="E51" s="35">
        <v>3</v>
      </c>
      <c r="F51" s="47">
        <v>540</v>
      </c>
      <c r="G51" s="48">
        <f t="shared" si="1"/>
        <v>1620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35.25" customHeight="1" x14ac:dyDescent="0.25">
      <c r="A52" s="31">
        <v>45772</v>
      </c>
      <c r="B52" s="31">
        <f t="shared" si="0"/>
        <v>45772</v>
      </c>
      <c r="C52" s="35" t="s">
        <v>794</v>
      </c>
      <c r="D52" s="35" t="s">
        <v>2512</v>
      </c>
      <c r="E52" s="35">
        <v>20</v>
      </c>
      <c r="F52" s="47">
        <v>155</v>
      </c>
      <c r="G52" s="48">
        <f t="shared" si="1"/>
        <v>3100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7.25" customHeight="1" x14ac:dyDescent="0.25">
      <c r="A53" s="31">
        <v>45772</v>
      </c>
      <c r="B53" s="31">
        <f t="shared" si="0"/>
        <v>45772</v>
      </c>
      <c r="C53" s="35" t="s">
        <v>795</v>
      </c>
      <c r="D53" s="35" t="s">
        <v>796</v>
      </c>
      <c r="E53" s="35">
        <v>15</v>
      </c>
      <c r="F53" s="47">
        <v>415</v>
      </c>
      <c r="G53" s="48">
        <f t="shared" si="1"/>
        <v>6225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7.25" customHeight="1" x14ac:dyDescent="0.25">
      <c r="A54" s="31">
        <v>45621</v>
      </c>
      <c r="B54" s="31">
        <f t="shared" si="0"/>
        <v>45621</v>
      </c>
      <c r="C54" s="35" t="s">
        <v>1953</v>
      </c>
      <c r="D54" s="35" t="s">
        <v>1954</v>
      </c>
      <c r="E54" s="35">
        <v>9</v>
      </c>
      <c r="F54" s="47">
        <v>216.1</v>
      </c>
      <c r="G54" s="48">
        <f t="shared" si="1"/>
        <v>1944.8999999999999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7.25" customHeight="1" x14ac:dyDescent="0.25">
      <c r="A55" s="31">
        <v>45490</v>
      </c>
      <c r="B55" s="31">
        <f t="shared" si="0"/>
        <v>45490</v>
      </c>
      <c r="C55" s="35" t="s">
        <v>797</v>
      </c>
      <c r="D55" s="35" t="s">
        <v>2513</v>
      </c>
      <c r="E55" s="35">
        <v>30</v>
      </c>
      <c r="F55" s="47">
        <v>173.73</v>
      </c>
      <c r="G55" s="48">
        <f t="shared" si="1"/>
        <v>5211.8999999999996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7.25" customHeight="1" x14ac:dyDescent="0.25">
      <c r="A56" s="31">
        <v>45635</v>
      </c>
      <c r="B56" s="31">
        <f t="shared" si="0"/>
        <v>45635</v>
      </c>
      <c r="C56" s="35" t="s">
        <v>798</v>
      </c>
      <c r="D56" s="35" t="s">
        <v>2514</v>
      </c>
      <c r="E56" s="35">
        <v>1</v>
      </c>
      <c r="F56" s="47">
        <v>44</v>
      </c>
      <c r="G56" s="48">
        <f t="shared" si="1"/>
        <v>44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7.25" customHeight="1" x14ac:dyDescent="0.25">
      <c r="A57" s="31">
        <v>45772</v>
      </c>
      <c r="B57" s="31">
        <f t="shared" si="0"/>
        <v>45772</v>
      </c>
      <c r="C57" s="35" t="s">
        <v>799</v>
      </c>
      <c r="D57" s="35" t="s">
        <v>800</v>
      </c>
      <c r="E57" s="35">
        <v>4</v>
      </c>
      <c r="F57" s="47">
        <v>142</v>
      </c>
      <c r="G57" s="48">
        <f t="shared" si="1"/>
        <v>568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9.25" customHeight="1" x14ac:dyDescent="0.25">
      <c r="A58" s="31">
        <v>45762</v>
      </c>
      <c r="B58" s="31">
        <f t="shared" si="0"/>
        <v>45762</v>
      </c>
      <c r="C58" s="35" t="s">
        <v>2515</v>
      </c>
      <c r="D58" s="35" t="s">
        <v>2516</v>
      </c>
      <c r="E58" s="35">
        <v>10</v>
      </c>
      <c r="F58" s="47">
        <v>1837</v>
      </c>
      <c r="G58" s="48">
        <f t="shared" si="1"/>
        <v>18370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7.25" customHeight="1" x14ac:dyDescent="0.25">
      <c r="A59" s="31">
        <v>45772</v>
      </c>
      <c r="B59" s="31">
        <f t="shared" si="0"/>
        <v>45772</v>
      </c>
      <c r="C59" s="35" t="s">
        <v>801</v>
      </c>
      <c r="D59" s="35" t="s">
        <v>2155</v>
      </c>
      <c r="E59" s="35">
        <v>1</v>
      </c>
      <c r="F59" s="47">
        <v>135</v>
      </c>
      <c r="G59" s="48">
        <f t="shared" si="1"/>
        <v>135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7.25" customHeight="1" x14ac:dyDescent="0.25">
      <c r="A60" s="31">
        <v>45762</v>
      </c>
      <c r="B60" s="31">
        <f t="shared" si="0"/>
        <v>45762</v>
      </c>
      <c r="C60" s="35" t="s">
        <v>802</v>
      </c>
      <c r="D60" s="35" t="s">
        <v>803</v>
      </c>
      <c r="E60" s="35">
        <v>14</v>
      </c>
      <c r="F60" s="47">
        <v>233</v>
      </c>
      <c r="G60" s="48">
        <f t="shared" si="1"/>
        <v>3262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7.25" customHeight="1" x14ac:dyDescent="0.25">
      <c r="A61" s="31">
        <v>45629</v>
      </c>
      <c r="B61" s="31">
        <f t="shared" si="0"/>
        <v>45629</v>
      </c>
      <c r="C61" s="35" t="s">
        <v>2517</v>
      </c>
      <c r="D61" s="35" t="s">
        <v>2518</v>
      </c>
      <c r="E61" s="35">
        <v>5</v>
      </c>
      <c r="F61" s="47">
        <v>843.22</v>
      </c>
      <c r="G61" s="48">
        <f t="shared" si="1"/>
        <v>4216.1000000000004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7.25" customHeight="1" x14ac:dyDescent="0.25">
      <c r="A62" s="31">
        <v>45762</v>
      </c>
      <c r="B62" s="31">
        <f t="shared" si="0"/>
        <v>45762</v>
      </c>
      <c r="C62" s="35" t="s">
        <v>804</v>
      </c>
      <c r="D62" s="35" t="s">
        <v>1955</v>
      </c>
      <c r="E62" s="35">
        <v>85</v>
      </c>
      <c r="F62" s="47">
        <v>57</v>
      </c>
      <c r="G62" s="48">
        <f t="shared" si="1"/>
        <v>4845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33" customHeight="1" x14ac:dyDescent="0.25">
      <c r="A63" s="31">
        <v>45762</v>
      </c>
      <c r="B63" s="31">
        <f t="shared" si="0"/>
        <v>45762</v>
      </c>
      <c r="C63" s="35" t="s">
        <v>805</v>
      </c>
      <c r="D63" s="35" t="s">
        <v>2519</v>
      </c>
      <c r="E63" s="35">
        <v>34</v>
      </c>
      <c r="F63" s="47">
        <v>211.86</v>
      </c>
      <c r="G63" s="48">
        <f t="shared" si="1"/>
        <v>7203.2400000000007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7.25" customHeight="1" x14ac:dyDescent="0.25">
      <c r="A64" s="31">
        <v>45635</v>
      </c>
      <c r="B64" s="31">
        <f t="shared" ref="B64:B95" si="4">+A64</f>
        <v>45635</v>
      </c>
      <c r="C64" s="35" t="s">
        <v>23</v>
      </c>
      <c r="D64" s="35" t="s">
        <v>806</v>
      </c>
      <c r="E64" s="35">
        <v>19</v>
      </c>
      <c r="F64" s="47">
        <v>450</v>
      </c>
      <c r="G64" s="48">
        <f t="shared" ref="G64:G95" si="5">+E64*F64</f>
        <v>8550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7.25" customHeight="1" x14ac:dyDescent="0.25">
      <c r="A65" s="31">
        <v>45635</v>
      </c>
      <c r="B65" s="31">
        <f t="shared" si="4"/>
        <v>45635</v>
      </c>
      <c r="C65" s="35" t="s">
        <v>2520</v>
      </c>
      <c r="D65" s="35" t="s">
        <v>2521</v>
      </c>
      <c r="E65" s="35">
        <v>29</v>
      </c>
      <c r="F65" s="47">
        <v>450</v>
      </c>
      <c r="G65" s="48">
        <f t="shared" si="5"/>
        <v>13050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7.25" customHeight="1" x14ac:dyDescent="0.25">
      <c r="A66" s="31">
        <v>45488</v>
      </c>
      <c r="B66" s="31">
        <f t="shared" si="4"/>
        <v>45488</v>
      </c>
      <c r="C66" s="35" t="s">
        <v>2522</v>
      </c>
      <c r="D66" s="35" t="s">
        <v>2523</v>
      </c>
      <c r="E66" s="35">
        <v>44</v>
      </c>
      <c r="F66" s="47">
        <v>450</v>
      </c>
      <c r="G66" s="48">
        <f t="shared" si="5"/>
        <v>19800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7.25" customHeight="1" x14ac:dyDescent="0.25">
      <c r="A67" s="31">
        <v>45762</v>
      </c>
      <c r="B67" s="31">
        <f t="shared" si="4"/>
        <v>45762</v>
      </c>
      <c r="C67" s="35" t="s">
        <v>807</v>
      </c>
      <c r="D67" s="35" t="s">
        <v>808</v>
      </c>
      <c r="E67" s="35">
        <v>7</v>
      </c>
      <c r="F67" s="47">
        <v>1483.2</v>
      </c>
      <c r="G67" s="48">
        <f t="shared" si="5"/>
        <v>10382.4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7.25" customHeight="1" x14ac:dyDescent="0.25">
      <c r="A68" s="31">
        <v>45629</v>
      </c>
      <c r="B68" s="31">
        <f t="shared" si="4"/>
        <v>45629</v>
      </c>
      <c r="C68" s="35" t="s">
        <v>2524</v>
      </c>
      <c r="D68" s="35" t="s">
        <v>2525</v>
      </c>
      <c r="E68" s="35">
        <v>5</v>
      </c>
      <c r="F68" s="47">
        <v>190</v>
      </c>
      <c r="G68" s="48">
        <f t="shared" si="5"/>
        <v>950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7.25" customHeight="1" x14ac:dyDescent="0.25">
      <c r="A69" s="31">
        <v>45762</v>
      </c>
      <c r="B69" s="31">
        <f t="shared" si="4"/>
        <v>45762</v>
      </c>
      <c r="C69" s="35" t="s">
        <v>2526</v>
      </c>
      <c r="D69" s="35" t="s">
        <v>2527</v>
      </c>
      <c r="E69" s="35">
        <v>2</v>
      </c>
      <c r="F69" s="47">
        <v>2017</v>
      </c>
      <c r="G69" s="48">
        <f t="shared" si="5"/>
        <v>4034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7.25" customHeight="1" x14ac:dyDescent="0.25">
      <c r="A70" s="31">
        <v>45406</v>
      </c>
      <c r="B70" s="31">
        <f t="shared" si="4"/>
        <v>45406</v>
      </c>
      <c r="C70" s="35" t="s">
        <v>2528</v>
      </c>
      <c r="D70" s="35" t="s">
        <v>2529</v>
      </c>
      <c r="E70" s="35">
        <v>7</v>
      </c>
      <c r="F70" s="47">
        <v>1280</v>
      </c>
      <c r="G70" s="48">
        <f t="shared" si="5"/>
        <v>8960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7.25" customHeight="1" x14ac:dyDescent="0.25">
      <c r="A71" s="31">
        <v>45632</v>
      </c>
      <c r="B71" s="31">
        <f t="shared" si="4"/>
        <v>45632</v>
      </c>
      <c r="C71" s="35" t="s">
        <v>809</v>
      </c>
      <c r="D71" s="35" t="s">
        <v>810</v>
      </c>
      <c r="E71" s="35">
        <v>16</v>
      </c>
      <c r="F71" s="47">
        <v>2395</v>
      </c>
      <c r="G71" s="48">
        <f t="shared" si="5"/>
        <v>38320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33.75" customHeight="1" x14ac:dyDescent="0.25">
      <c r="A72" s="31">
        <v>45496</v>
      </c>
      <c r="B72" s="31">
        <f t="shared" si="4"/>
        <v>45496</v>
      </c>
      <c r="C72" s="35" t="s">
        <v>2530</v>
      </c>
      <c r="D72" s="35" t="s">
        <v>2531</v>
      </c>
      <c r="E72" s="35">
        <v>10</v>
      </c>
      <c r="F72" s="47">
        <v>1837</v>
      </c>
      <c r="G72" s="48">
        <f t="shared" si="5"/>
        <v>18370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7.25" customHeight="1" x14ac:dyDescent="0.25">
      <c r="A73" s="31">
        <v>45198</v>
      </c>
      <c r="B73" s="31">
        <f t="shared" si="4"/>
        <v>45198</v>
      </c>
      <c r="C73" s="35" t="s">
        <v>2532</v>
      </c>
      <c r="D73" s="35" t="s">
        <v>2533</v>
      </c>
      <c r="E73" s="35">
        <v>2</v>
      </c>
      <c r="F73" s="47">
        <v>5267.7</v>
      </c>
      <c r="G73" s="48">
        <f t="shared" si="5"/>
        <v>10535.4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7.25" customHeight="1" x14ac:dyDescent="0.25">
      <c r="A74" s="31">
        <v>45198</v>
      </c>
      <c r="B74" s="31">
        <f t="shared" si="4"/>
        <v>45198</v>
      </c>
      <c r="C74" s="35" t="s">
        <v>811</v>
      </c>
      <c r="D74" s="35" t="s">
        <v>2156</v>
      </c>
      <c r="E74" s="35">
        <v>2</v>
      </c>
      <c r="F74" s="47">
        <v>2950</v>
      </c>
      <c r="G74" s="48">
        <f t="shared" si="5"/>
        <v>5900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7.25" customHeight="1" x14ac:dyDescent="0.25">
      <c r="A75" s="31">
        <v>45772</v>
      </c>
      <c r="B75" s="31">
        <f t="shared" si="4"/>
        <v>45772</v>
      </c>
      <c r="C75" s="35" t="s">
        <v>812</v>
      </c>
      <c r="D75" s="35" t="s">
        <v>2534</v>
      </c>
      <c r="E75" s="35">
        <v>1</v>
      </c>
      <c r="F75" s="47">
        <v>1027</v>
      </c>
      <c r="G75" s="48">
        <f t="shared" si="5"/>
        <v>1027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7.25" customHeight="1" x14ac:dyDescent="0.25">
      <c r="A76" s="31">
        <v>45198</v>
      </c>
      <c r="B76" s="31">
        <f t="shared" si="4"/>
        <v>45198</v>
      </c>
      <c r="C76" s="35" t="s">
        <v>1956</v>
      </c>
      <c r="D76" s="35" t="s">
        <v>2535</v>
      </c>
      <c r="E76" s="35">
        <v>2</v>
      </c>
      <c r="F76" s="47">
        <v>4167</v>
      </c>
      <c r="G76" s="48">
        <f t="shared" si="5"/>
        <v>8334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7.25" customHeight="1" x14ac:dyDescent="0.25">
      <c r="A77" s="31">
        <v>45772</v>
      </c>
      <c r="B77" s="31">
        <f t="shared" si="4"/>
        <v>45772</v>
      </c>
      <c r="C77" s="35" t="s">
        <v>24</v>
      </c>
      <c r="D77" s="35" t="s">
        <v>2157</v>
      </c>
      <c r="E77" s="35">
        <v>211</v>
      </c>
      <c r="F77" s="47">
        <v>24.78</v>
      </c>
      <c r="G77" s="48">
        <f t="shared" si="5"/>
        <v>5228.58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7.25" customHeight="1" x14ac:dyDescent="0.25">
      <c r="A78" s="31">
        <v>45196</v>
      </c>
      <c r="B78" s="31">
        <f t="shared" si="4"/>
        <v>45196</v>
      </c>
      <c r="C78" s="35" t="s">
        <v>25</v>
      </c>
      <c r="D78" s="35" t="s">
        <v>813</v>
      </c>
      <c r="E78" s="35">
        <v>128</v>
      </c>
      <c r="F78" s="47">
        <v>200</v>
      </c>
      <c r="G78" s="48">
        <f t="shared" si="5"/>
        <v>25600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7.25" customHeight="1" x14ac:dyDescent="0.25">
      <c r="A79" s="31">
        <v>45629</v>
      </c>
      <c r="B79" s="31">
        <f t="shared" si="4"/>
        <v>45629</v>
      </c>
      <c r="C79" s="35" t="s">
        <v>814</v>
      </c>
      <c r="D79" s="35" t="s">
        <v>1742</v>
      </c>
      <c r="E79" s="35">
        <v>7</v>
      </c>
      <c r="F79" s="47">
        <v>109</v>
      </c>
      <c r="G79" s="48">
        <f t="shared" si="5"/>
        <v>763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7.25" customHeight="1" x14ac:dyDescent="0.25">
      <c r="A80" s="31">
        <v>45762</v>
      </c>
      <c r="B80" s="31">
        <f t="shared" si="4"/>
        <v>45762</v>
      </c>
      <c r="C80" s="35" t="s">
        <v>2536</v>
      </c>
      <c r="D80" s="35" t="s">
        <v>2537</v>
      </c>
      <c r="E80" s="35">
        <v>1</v>
      </c>
      <c r="F80" s="47">
        <v>3855</v>
      </c>
      <c r="G80" s="48">
        <f t="shared" si="5"/>
        <v>3855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7.25" customHeight="1" x14ac:dyDescent="0.25">
      <c r="A81" s="31">
        <v>45762</v>
      </c>
      <c r="B81" s="31">
        <f t="shared" si="4"/>
        <v>45762</v>
      </c>
      <c r="C81" s="35" t="s">
        <v>815</v>
      </c>
      <c r="D81" s="35" t="s">
        <v>1617</v>
      </c>
      <c r="E81" s="35">
        <v>4</v>
      </c>
      <c r="F81" s="47">
        <v>3050</v>
      </c>
      <c r="G81" s="48">
        <f t="shared" si="5"/>
        <v>12200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7.25" customHeight="1" x14ac:dyDescent="0.25">
      <c r="A82" s="31">
        <v>45772</v>
      </c>
      <c r="B82" s="31">
        <f t="shared" si="4"/>
        <v>45772</v>
      </c>
      <c r="C82" s="35" t="s">
        <v>1957</v>
      </c>
      <c r="D82" s="35" t="s">
        <v>2538</v>
      </c>
      <c r="E82" s="35">
        <v>17</v>
      </c>
      <c r="F82" s="47">
        <v>1450</v>
      </c>
      <c r="G82" s="48">
        <f t="shared" si="5"/>
        <v>24650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7.25" customHeight="1" x14ac:dyDescent="0.25">
      <c r="A83" s="31">
        <v>45488</v>
      </c>
      <c r="B83" s="31">
        <f t="shared" si="4"/>
        <v>45488</v>
      </c>
      <c r="C83" s="35" t="s">
        <v>2539</v>
      </c>
      <c r="D83" s="35" t="s">
        <v>2540</v>
      </c>
      <c r="E83" s="35">
        <v>3</v>
      </c>
      <c r="F83" s="47">
        <v>210</v>
      </c>
      <c r="G83" s="48">
        <f t="shared" si="5"/>
        <v>630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39.75" customHeight="1" x14ac:dyDescent="0.25">
      <c r="A84" s="31">
        <v>45772</v>
      </c>
      <c r="B84" s="31">
        <f t="shared" si="4"/>
        <v>45772</v>
      </c>
      <c r="C84" s="35" t="s">
        <v>816</v>
      </c>
      <c r="D84" s="35" t="s">
        <v>2541</v>
      </c>
      <c r="E84" s="35">
        <v>5</v>
      </c>
      <c r="F84" s="47">
        <v>1750</v>
      </c>
      <c r="G84" s="48">
        <f t="shared" si="5"/>
        <v>8750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7.25" customHeight="1" x14ac:dyDescent="0.25">
      <c r="A85" s="31">
        <v>45488</v>
      </c>
      <c r="B85" s="31">
        <f t="shared" si="4"/>
        <v>45488</v>
      </c>
      <c r="C85" s="35" t="s">
        <v>2542</v>
      </c>
      <c r="D85" s="35" t="s">
        <v>2543</v>
      </c>
      <c r="E85" s="35">
        <v>2</v>
      </c>
      <c r="F85" s="47">
        <v>516</v>
      </c>
      <c r="G85" s="48">
        <f t="shared" si="5"/>
        <v>1032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7.25" customHeight="1" x14ac:dyDescent="0.25">
      <c r="A86" s="31">
        <v>45196</v>
      </c>
      <c r="B86" s="31">
        <f t="shared" si="4"/>
        <v>45196</v>
      </c>
      <c r="C86" s="35" t="s">
        <v>817</v>
      </c>
      <c r="D86" s="35" t="s">
        <v>1618</v>
      </c>
      <c r="E86" s="35">
        <v>3</v>
      </c>
      <c r="F86" s="47">
        <v>1980</v>
      </c>
      <c r="G86" s="48">
        <f t="shared" si="5"/>
        <v>5940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7.25" customHeight="1" x14ac:dyDescent="0.25">
      <c r="A87" s="31">
        <v>45635</v>
      </c>
      <c r="B87" s="31">
        <f t="shared" si="4"/>
        <v>45635</v>
      </c>
      <c r="C87" s="35" t="s">
        <v>818</v>
      </c>
      <c r="D87" s="35" t="s">
        <v>1958</v>
      </c>
      <c r="E87" s="35">
        <v>5</v>
      </c>
      <c r="F87" s="47">
        <v>1527.5</v>
      </c>
      <c r="G87" s="48">
        <f t="shared" si="5"/>
        <v>7637.5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7.25" customHeight="1" x14ac:dyDescent="0.25">
      <c r="A88" s="31">
        <v>45198</v>
      </c>
      <c r="B88" s="31">
        <f t="shared" si="4"/>
        <v>45198</v>
      </c>
      <c r="C88" s="35" t="s">
        <v>819</v>
      </c>
      <c r="D88" s="35" t="s">
        <v>1959</v>
      </c>
      <c r="E88" s="35">
        <v>5</v>
      </c>
      <c r="F88" s="47">
        <v>3880</v>
      </c>
      <c r="G88" s="48">
        <f t="shared" si="5"/>
        <v>19400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7.25" customHeight="1" x14ac:dyDescent="0.25">
      <c r="A89" s="31">
        <v>45635</v>
      </c>
      <c r="B89" s="31">
        <f t="shared" si="4"/>
        <v>45635</v>
      </c>
      <c r="C89" s="35" t="s">
        <v>820</v>
      </c>
      <c r="D89" s="35" t="s">
        <v>821</v>
      </c>
      <c r="E89" s="35">
        <v>4</v>
      </c>
      <c r="F89" s="47">
        <v>1026</v>
      </c>
      <c r="G89" s="48">
        <f t="shared" si="5"/>
        <v>4104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7.25" customHeight="1" x14ac:dyDescent="0.25">
      <c r="A90" s="31">
        <v>45490</v>
      </c>
      <c r="B90" s="31">
        <f t="shared" si="4"/>
        <v>45490</v>
      </c>
      <c r="C90" s="35" t="s">
        <v>822</v>
      </c>
      <c r="D90" s="35" t="s">
        <v>823</v>
      </c>
      <c r="E90" s="35">
        <v>7</v>
      </c>
      <c r="F90" s="47">
        <v>826.27</v>
      </c>
      <c r="G90" s="48">
        <f t="shared" si="5"/>
        <v>5783.8899999999994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7.25" customHeight="1" x14ac:dyDescent="0.25">
      <c r="A91" s="31">
        <v>45629</v>
      </c>
      <c r="B91" s="31">
        <f t="shared" si="4"/>
        <v>45629</v>
      </c>
      <c r="C91" s="35" t="s">
        <v>2544</v>
      </c>
      <c r="D91" s="35" t="s">
        <v>2545</v>
      </c>
      <c r="E91" s="35">
        <v>3</v>
      </c>
      <c r="F91" s="47">
        <v>2205</v>
      </c>
      <c r="G91" s="48">
        <f t="shared" si="5"/>
        <v>6615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7.25" customHeight="1" x14ac:dyDescent="0.25">
      <c r="A92" s="31">
        <v>45490</v>
      </c>
      <c r="B92" s="31">
        <f t="shared" si="4"/>
        <v>45490</v>
      </c>
      <c r="C92" s="35" t="s">
        <v>2546</v>
      </c>
      <c r="D92" s="35" t="s">
        <v>2547</v>
      </c>
      <c r="E92" s="35">
        <v>3</v>
      </c>
      <c r="F92" s="47">
        <v>730</v>
      </c>
      <c r="G92" s="48">
        <f t="shared" si="5"/>
        <v>2190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7.25" customHeight="1" x14ac:dyDescent="0.25">
      <c r="A93" s="31">
        <v>45635</v>
      </c>
      <c r="B93" s="31">
        <f t="shared" si="4"/>
        <v>45635</v>
      </c>
      <c r="C93" s="35" t="s">
        <v>824</v>
      </c>
      <c r="D93" s="35" t="s">
        <v>2548</v>
      </c>
      <c r="E93" s="35">
        <v>17</v>
      </c>
      <c r="F93" s="47">
        <v>220</v>
      </c>
      <c r="G93" s="48">
        <f t="shared" si="5"/>
        <v>3740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7.25" customHeight="1" x14ac:dyDescent="0.25">
      <c r="A94" s="31">
        <v>45635</v>
      </c>
      <c r="B94" s="31">
        <f t="shared" si="4"/>
        <v>45635</v>
      </c>
      <c r="C94" s="35" t="s">
        <v>2549</v>
      </c>
      <c r="D94" s="35" t="s">
        <v>2550</v>
      </c>
      <c r="E94" s="35">
        <v>3</v>
      </c>
      <c r="F94" s="47">
        <v>288</v>
      </c>
      <c r="G94" s="48">
        <f t="shared" si="5"/>
        <v>864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7.25" customHeight="1" x14ac:dyDescent="0.25">
      <c r="A95" s="31">
        <v>45406</v>
      </c>
      <c r="B95" s="31">
        <f t="shared" si="4"/>
        <v>45406</v>
      </c>
      <c r="C95" s="35" t="s">
        <v>825</v>
      </c>
      <c r="D95" s="35" t="s">
        <v>826</v>
      </c>
      <c r="E95" s="35">
        <v>3</v>
      </c>
      <c r="F95" s="47">
        <v>250</v>
      </c>
      <c r="G95" s="48">
        <f t="shared" si="5"/>
        <v>750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7.25" customHeight="1" x14ac:dyDescent="0.25">
      <c r="A96" s="31">
        <v>45629</v>
      </c>
      <c r="B96" s="31">
        <f t="shared" ref="B96:B127" si="6">+A96</f>
        <v>45629</v>
      </c>
      <c r="C96" s="35" t="s">
        <v>827</v>
      </c>
      <c r="D96" s="35" t="s">
        <v>1804</v>
      </c>
      <c r="E96" s="35">
        <v>4</v>
      </c>
      <c r="F96" s="47">
        <v>294</v>
      </c>
      <c r="G96" s="48">
        <f t="shared" ref="G96:G127" si="7">+E96*F96</f>
        <v>1176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7.25" customHeight="1" x14ac:dyDescent="0.25">
      <c r="A97" s="31">
        <v>45496</v>
      </c>
      <c r="B97" s="31">
        <f t="shared" si="6"/>
        <v>45496</v>
      </c>
      <c r="C97" s="35" t="s">
        <v>828</v>
      </c>
      <c r="D97" s="35" t="s">
        <v>1743</v>
      </c>
      <c r="E97" s="35">
        <v>5</v>
      </c>
      <c r="F97" s="47">
        <v>519</v>
      </c>
      <c r="G97" s="48">
        <f t="shared" si="7"/>
        <v>2595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7.25" customHeight="1" x14ac:dyDescent="0.25">
      <c r="A98" s="31">
        <v>45772</v>
      </c>
      <c r="B98" s="31">
        <f t="shared" si="6"/>
        <v>45772</v>
      </c>
      <c r="C98" s="35" t="s">
        <v>829</v>
      </c>
      <c r="D98" s="35" t="s">
        <v>830</v>
      </c>
      <c r="E98" s="35">
        <v>12</v>
      </c>
      <c r="F98" s="47">
        <v>1290</v>
      </c>
      <c r="G98" s="48">
        <f t="shared" si="7"/>
        <v>15480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7.25" customHeight="1" x14ac:dyDescent="0.25">
      <c r="A99" s="31">
        <v>45490</v>
      </c>
      <c r="B99" s="31">
        <f t="shared" si="6"/>
        <v>45490</v>
      </c>
      <c r="C99" s="35" t="s">
        <v>831</v>
      </c>
      <c r="D99" s="35" t="s">
        <v>832</v>
      </c>
      <c r="E99" s="35">
        <v>2</v>
      </c>
      <c r="F99" s="47">
        <v>1605</v>
      </c>
      <c r="G99" s="48">
        <f t="shared" si="7"/>
        <v>3210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7.25" customHeight="1" x14ac:dyDescent="0.25">
      <c r="A100" s="31">
        <v>45629</v>
      </c>
      <c r="B100" s="31">
        <f t="shared" si="6"/>
        <v>45629</v>
      </c>
      <c r="C100" s="35" t="s">
        <v>833</v>
      </c>
      <c r="D100" s="35" t="s">
        <v>2158</v>
      </c>
      <c r="E100" s="35">
        <v>6</v>
      </c>
      <c r="F100" s="47">
        <v>42.37</v>
      </c>
      <c r="G100" s="48">
        <f t="shared" si="7"/>
        <v>254.21999999999997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7.25" customHeight="1" x14ac:dyDescent="0.25">
      <c r="A101" s="31">
        <v>45629</v>
      </c>
      <c r="B101" s="31">
        <f t="shared" si="6"/>
        <v>45629</v>
      </c>
      <c r="C101" s="35" t="s">
        <v>834</v>
      </c>
      <c r="D101" s="35" t="s">
        <v>2551</v>
      </c>
      <c r="E101" s="35">
        <v>25</v>
      </c>
      <c r="F101" s="47">
        <v>165.25</v>
      </c>
      <c r="G101" s="48">
        <f t="shared" si="7"/>
        <v>4131.25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7.25" customHeight="1" x14ac:dyDescent="0.25">
      <c r="A102" s="31">
        <v>45772</v>
      </c>
      <c r="B102" s="31">
        <f t="shared" si="6"/>
        <v>45772</v>
      </c>
      <c r="C102" s="35" t="s">
        <v>2552</v>
      </c>
      <c r="D102" s="35" t="s">
        <v>2553</v>
      </c>
      <c r="E102" s="35">
        <v>9</v>
      </c>
      <c r="F102" s="47">
        <v>1059.32</v>
      </c>
      <c r="G102" s="48">
        <f t="shared" si="7"/>
        <v>9533.8799999999992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7.25" customHeight="1" x14ac:dyDescent="0.25">
      <c r="A103" s="31">
        <v>45488</v>
      </c>
      <c r="B103" s="31">
        <f t="shared" si="6"/>
        <v>45488</v>
      </c>
      <c r="C103" s="35" t="s">
        <v>835</v>
      </c>
      <c r="D103" s="35" t="s">
        <v>836</v>
      </c>
      <c r="E103" s="35">
        <v>11</v>
      </c>
      <c r="F103" s="47">
        <v>296</v>
      </c>
      <c r="G103" s="48">
        <f t="shared" si="7"/>
        <v>3256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7.25" customHeight="1" x14ac:dyDescent="0.25">
      <c r="A104" s="31">
        <v>45635</v>
      </c>
      <c r="B104" s="31">
        <f t="shared" si="6"/>
        <v>45635</v>
      </c>
      <c r="C104" s="35" t="s">
        <v>1605</v>
      </c>
      <c r="D104" s="35" t="s">
        <v>1619</v>
      </c>
      <c r="E104" s="35">
        <v>10</v>
      </c>
      <c r="F104" s="47">
        <v>148.30000000000001</v>
      </c>
      <c r="G104" s="48">
        <f t="shared" si="7"/>
        <v>1483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7.25" customHeight="1" x14ac:dyDescent="0.25">
      <c r="A105" s="31">
        <v>45490</v>
      </c>
      <c r="B105" s="31">
        <f t="shared" si="6"/>
        <v>45490</v>
      </c>
      <c r="C105" s="35" t="s">
        <v>837</v>
      </c>
      <c r="D105" s="35" t="s">
        <v>2554</v>
      </c>
      <c r="E105" s="35">
        <v>10</v>
      </c>
      <c r="F105" s="47">
        <v>80.5</v>
      </c>
      <c r="G105" s="48">
        <f t="shared" si="7"/>
        <v>805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7.25" customHeight="1" x14ac:dyDescent="0.25">
      <c r="A106" s="31">
        <v>45490</v>
      </c>
      <c r="B106" s="31">
        <f t="shared" si="6"/>
        <v>45490</v>
      </c>
      <c r="C106" s="35" t="s">
        <v>839</v>
      </c>
      <c r="D106" s="35" t="s">
        <v>1620</v>
      </c>
      <c r="E106" s="35">
        <v>10</v>
      </c>
      <c r="F106" s="47">
        <v>100</v>
      </c>
      <c r="G106" s="48">
        <f t="shared" si="7"/>
        <v>1000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7.25" customHeight="1" x14ac:dyDescent="0.25">
      <c r="A107" s="31">
        <v>45490</v>
      </c>
      <c r="B107" s="31">
        <f t="shared" si="6"/>
        <v>45490</v>
      </c>
      <c r="C107" s="35" t="s">
        <v>2555</v>
      </c>
      <c r="D107" s="35" t="s">
        <v>2556</v>
      </c>
      <c r="E107" s="35">
        <v>1</v>
      </c>
      <c r="F107" s="47">
        <v>1851</v>
      </c>
      <c r="G107" s="48">
        <f t="shared" si="7"/>
        <v>1851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7.25" customHeight="1" x14ac:dyDescent="0.25">
      <c r="A108" s="31">
        <v>45490</v>
      </c>
      <c r="B108" s="31">
        <f t="shared" si="6"/>
        <v>45490</v>
      </c>
      <c r="C108" s="35" t="s">
        <v>840</v>
      </c>
      <c r="D108" s="35" t="s">
        <v>1621</v>
      </c>
      <c r="E108" s="35">
        <v>1</v>
      </c>
      <c r="F108" s="47">
        <v>6190</v>
      </c>
      <c r="G108" s="48">
        <f t="shared" si="7"/>
        <v>6190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7.25" customHeight="1" x14ac:dyDescent="0.25">
      <c r="A109" s="31">
        <v>45772</v>
      </c>
      <c r="B109" s="31">
        <f t="shared" si="6"/>
        <v>45772</v>
      </c>
      <c r="C109" s="35" t="s">
        <v>841</v>
      </c>
      <c r="D109" s="35" t="s">
        <v>842</v>
      </c>
      <c r="E109" s="35">
        <v>8</v>
      </c>
      <c r="F109" s="47">
        <v>87</v>
      </c>
      <c r="G109" s="48">
        <f t="shared" si="7"/>
        <v>696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7.25" customHeight="1" x14ac:dyDescent="0.25">
      <c r="A110" s="31">
        <v>45772</v>
      </c>
      <c r="B110" s="31">
        <f t="shared" si="6"/>
        <v>45772</v>
      </c>
      <c r="C110" s="35" t="s">
        <v>2557</v>
      </c>
      <c r="D110" s="35" t="s">
        <v>2558</v>
      </c>
      <c r="E110" s="35">
        <v>4</v>
      </c>
      <c r="F110" s="47">
        <v>145</v>
      </c>
      <c r="G110" s="48">
        <f t="shared" si="7"/>
        <v>580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7.25" customHeight="1" x14ac:dyDescent="0.25">
      <c r="A111" s="31">
        <v>45490</v>
      </c>
      <c r="B111" s="31">
        <f t="shared" si="6"/>
        <v>45490</v>
      </c>
      <c r="C111" s="35" t="s">
        <v>843</v>
      </c>
      <c r="D111" s="35" t="s">
        <v>844</v>
      </c>
      <c r="E111" s="35">
        <v>1</v>
      </c>
      <c r="F111" s="47">
        <v>260</v>
      </c>
      <c r="G111" s="48">
        <f t="shared" si="7"/>
        <v>260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7.25" customHeight="1" x14ac:dyDescent="0.25">
      <c r="A112" s="31">
        <v>45629</v>
      </c>
      <c r="B112" s="31">
        <f t="shared" si="6"/>
        <v>45629</v>
      </c>
      <c r="C112" s="35" t="s">
        <v>845</v>
      </c>
      <c r="D112" s="35" t="s">
        <v>846</v>
      </c>
      <c r="E112" s="35">
        <v>5</v>
      </c>
      <c r="F112" s="47">
        <v>75</v>
      </c>
      <c r="G112" s="48">
        <f t="shared" si="7"/>
        <v>375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7.25" customHeight="1" x14ac:dyDescent="0.25">
      <c r="A113" s="31">
        <v>45635</v>
      </c>
      <c r="B113" s="31">
        <f t="shared" si="6"/>
        <v>45635</v>
      </c>
      <c r="C113" s="35" t="s">
        <v>2559</v>
      </c>
      <c r="D113" s="35" t="s">
        <v>2560</v>
      </c>
      <c r="E113" s="35">
        <v>4</v>
      </c>
      <c r="F113" s="47">
        <v>53</v>
      </c>
      <c r="G113" s="48">
        <f t="shared" si="7"/>
        <v>212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7.25" customHeight="1" x14ac:dyDescent="0.25">
      <c r="A114" s="31">
        <v>45772</v>
      </c>
      <c r="B114" s="31">
        <f t="shared" si="6"/>
        <v>45772</v>
      </c>
      <c r="C114" s="35" t="s">
        <v>847</v>
      </c>
      <c r="D114" s="35" t="s">
        <v>848</v>
      </c>
      <c r="E114" s="35">
        <v>13</v>
      </c>
      <c r="F114" s="47">
        <v>110.4</v>
      </c>
      <c r="G114" s="48">
        <f t="shared" si="7"/>
        <v>1435.2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7.25" customHeight="1" x14ac:dyDescent="0.25">
      <c r="A115" s="31">
        <v>45196</v>
      </c>
      <c r="B115" s="31">
        <f t="shared" si="6"/>
        <v>45196</v>
      </c>
      <c r="C115" s="35" t="s">
        <v>2561</v>
      </c>
      <c r="D115" s="35" t="s">
        <v>2562</v>
      </c>
      <c r="E115" s="35">
        <v>30</v>
      </c>
      <c r="F115" s="47">
        <v>63.55</v>
      </c>
      <c r="G115" s="48">
        <f t="shared" si="7"/>
        <v>1906.5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7.25" customHeight="1" x14ac:dyDescent="0.25">
      <c r="A116" s="31">
        <v>45490</v>
      </c>
      <c r="B116" s="31">
        <f t="shared" si="6"/>
        <v>45490</v>
      </c>
      <c r="C116" s="35" t="s">
        <v>849</v>
      </c>
      <c r="D116" s="35" t="s">
        <v>850</v>
      </c>
      <c r="E116" s="35">
        <v>10</v>
      </c>
      <c r="F116" s="47">
        <v>200</v>
      </c>
      <c r="G116" s="48">
        <f t="shared" si="7"/>
        <v>2000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7.25" customHeight="1" x14ac:dyDescent="0.25">
      <c r="A117" s="31">
        <v>45772</v>
      </c>
      <c r="B117" s="31">
        <f t="shared" si="6"/>
        <v>45772</v>
      </c>
      <c r="C117" s="35" t="s">
        <v>2563</v>
      </c>
      <c r="D117" s="35" t="s">
        <v>2564</v>
      </c>
      <c r="E117" s="35">
        <v>5</v>
      </c>
      <c r="F117" s="47">
        <v>6000</v>
      </c>
      <c r="G117" s="48">
        <f t="shared" si="7"/>
        <v>30000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7.25" customHeight="1" x14ac:dyDescent="0.25">
      <c r="A118" s="31">
        <v>45490</v>
      </c>
      <c r="B118" s="31">
        <f t="shared" si="6"/>
        <v>45490</v>
      </c>
      <c r="C118" s="35" t="s">
        <v>2565</v>
      </c>
      <c r="D118" s="35" t="s">
        <v>2566</v>
      </c>
      <c r="E118" s="35">
        <v>3</v>
      </c>
      <c r="F118" s="47">
        <v>3000</v>
      </c>
      <c r="G118" s="48">
        <f t="shared" si="7"/>
        <v>9000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7.25" customHeight="1" x14ac:dyDescent="0.25">
      <c r="A119" s="31">
        <v>45490</v>
      </c>
      <c r="B119" s="31">
        <f t="shared" si="6"/>
        <v>45490</v>
      </c>
      <c r="C119" s="35" t="s">
        <v>851</v>
      </c>
      <c r="D119" s="35" t="s">
        <v>852</v>
      </c>
      <c r="E119" s="35">
        <v>8</v>
      </c>
      <c r="F119" s="47">
        <v>235</v>
      </c>
      <c r="G119" s="48">
        <f t="shared" si="7"/>
        <v>1880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7.25" customHeight="1" x14ac:dyDescent="0.25">
      <c r="A120" s="31">
        <v>45635</v>
      </c>
      <c r="B120" s="31">
        <f t="shared" si="6"/>
        <v>45635</v>
      </c>
      <c r="C120" s="35" t="s">
        <v>2567</v>
      </c>
      <c r="D120" s="35" t="s">
        <v>2568</v>
      </c>
      <c r="E120" s="35">
        <v>6</v>
      </c>
      <c r="F120" s="47">
        <v>225</v>
      </c>
      <c r="G120" s="48">
        <f t="shared" si="7"/>
        <v>1350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7.25" customHeight="1" x14ac:dyDescent="0.25">
      <c r="A121" s="31">
        <v>45490</v>
      </c>
      <c r="B121" s="31">
        <f t="shared" si="6"/>
        <v>45490</v>
      </c>
      <c r="C121" s="35" t="s">
        <v>853</v>
      </c>
      <c r="D121" s="35" t="s">
        <v>854</v>
      </c>
      <c r="E121" s="35">
        <v>2</v>
      </c>
      <c r="F121" s="47">
        <v>15000</v>
      </c>
      <c r="G121" s="48">
        <f t="shared" si="7"/>
        <v>30000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7.25" customHeight="1" x14ac:dyDescent="0.25">
      <c r="A122" s="31">
        <v>45490</v>
      </c>
      <c r="B122" s="31">
        <f t="shared" si="6"/>
        <v>45490</v>
      </c>
      <c r="C122" s="35" t="s">
        <v>855</v>
      </c>
      <c r="D122" s="35" t="s">
        <v>856</v>
      </c>
      <c r="E122" s="35">
        <v>16</v>
      </c>
      <c r="F122" s="47">
        <v>75</v>
      </c>
      <c r="G122" s="48">
        <f t="shared" si="7"/>
        <v>1200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7.25" customHeight="1" x14ac:dyDescent="0.25">
      <c r="A123" s="31">
        <v>45490</v>
      </c>
      <c r="B123" s="31">
        <f t="shared" si="6"/>
        <v>45490</v>
      </c>
      <c r="C123" s="35" t="s">
        <v>857</v>
      </c>
      <c r="D123" s="35" t="s">
        <v>858</v>
      </c>
      <c r="E123" s="35">
        <v>6</v>
      </c>
      <c r="F123" s="47">
        <v>636</v>
      </c>
      <c r="G123" s="48">
        <f t="shared" si="7"/>
        <v>3816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7.25" customHeight="1" x14ac:dyDescent="0.25">
      <c r="A124" s="31">
        <v>45490</v>
      </c>
      <c r="B124" s="31">
        <f t="shared" si="6"/>
        <v>45490</v>
      </c>
      <c r="C124" s="35" t="s">
        <v>2159</v>
      </c>
      <c r="D124" s="35" t="s">
        <v>2160</v>
      </c>
      <c r="E124" s="35">
        <v>195</v>
      </c>
      <c r="F124" s="47">
        <v>105</v>
      </c>
      <c r="G124" s="48">
        <f t="shared" si="7"/>
        <v>20475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7.25" customHeight="1" x14ac:dyDescent="0.25">
      <c r="A125" s="31">
        <v>45490</v>
      </c>
      <c r="B125" s="31">
        <f t="shared" si="6"/>
        <v>45490</v>
      </c>
      <c r="C125" s="35" t="s">
        <v>1960</v>
      </c>
      <c r="D125" s="35" t="s">
        <v>1961</v>
      </c>
      <c r="E125" s="35">
        <v>5</v>
      </c>
      <c r="F125" s="47">
        <v>996</v>
      </c>
      <c r="G125" s="48">
        <f t="shared" si="7"/>
        <v>4980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7.25" customHeight="1" x14ac:dyDescent="0.25">
      <c r="A126" s="31">
        <v>45629</v>
      </c>
      <c r="B126" s="31">
        <f t="shared" si="6"/>
        <v>45629</v>
      </c>
      <c r="C126" s="35" t="s">
        <v>859</v>
      </c>
      <c r="D126" s="35" t="s">
        <v>860</v>
      </c>
      <c r="E126" s="35">
        <v>36</v>
      </c>
      <c r="F126" s="47">
        <v>80.5</v>
      </c>
      <c r="G126" s="48">
        <f t="shared" si="7"/>
        <v>2898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7.25" customHeight="1" x14ac:dyDescent="0.25">
      <c r="A127" s="31">
        <v>45629</v>
      </c>
      <c r="B127" s="31">
        <f t="shared" si="6"/>
        <v>45629</v>
      </c>
      <c r="C127" s="35" t="s">
        <v>2569</v>
      </c>
      <c r="D127" s="35" t="s">
        <v>2570</v>
      </c>
      <c r="E127" s="35">
        <v>2</v>
      </c>
      <c r="F127" s="47">
        <v>550.84</v>
      </c>
      <c r="G127" s="48">
        <f t="shared" si="7"/>
        <v>1101.68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7.25" customHeight="1" x14ac:dyDescent="0.25">
      <c r="A128" s="31">
        <v>45762</v>
      </c>
      <c r="B128" s="31">
        <f t="shared" ref="B128:B217" si="8">+A128</f>
        <v>45762</v>
      </c>
      <c r="C128" s="35" t="s">
        <v>862</v>
      </c>
      <c r="D128" s="35" t="s">
        <v>863</v>
      </c>
      <c r="E128" s="35">
        <v>11</v>
      </c>
      <c r="F128" s="47">
        <v>80.5</v>
      </c>
      <c r="G128" s="48">
        <f t="shared" ref="G128:G217" si="9">+E128*F128</f>
        <v>885.5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7.25" customHeight="1" x14ac:dyDescent="0.25">
      <c r="A129" s="31">
        <v>45406</v>
      </c>
      <c r="B129" s="31">
        <f t="shared" si="8"/>
        <v>45406</v>
      </c>
      <c r="C129" s="35" t="s">
        <v>864</v>
      </c>
      <c r="D129" s="35" t="s">
        <v>865</v>
      </c>
      <c r="E129" s="35">
        <v>22</v>
      </c>
      <c r="F129" s="47">
        <v>80.5</v>
      </c>
      <c r="G129" s="48">
        <f t="shared" si="9"/>
        <v>1771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7.25" customHeight="1" x14ac:dyDescent="0.25">
      <c r="A130" s="31">
        <v>45406</v>
      </c>
      <c r="B130" s="31">
        <f t="shared" si="8"/>
        <v>45406</v>
      </c>
      <c r="C130" s="35" t="s">
        <v>866</v>
      </c>
      <c r="D130" s="35" t="s">
        <v>867</v>
      </c>
      <c r="E130" s="35">
        <v>45</v>
      </c>
      <c r="F130" s="47">
        <v>2160</v>
      </c>
      <c r="G130" s="48">
        <f t="shared" si="9"/>
        <v>97200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7.25" customHeight="1" x14ac:dyDescent="0.25">
      <c r="A131" s="31">
        <v>45635</v>
      </c>
      <c r="B131" s="31">
        <f t="shared" si="8"/>
        <v>45635</v>
      </c>
      <c r="C131" s="35" t="s">
        <v>2571</v>
      </c>
      <c r="D131" s="35" t="s">
        <v>2572</v>
      </c>
      <c r="E131" s="35">
        <v>1</v>
      </c>
      <c r="F131" s="47">
        <v>1027</v>
      </c>
      <c r="G131" s="48">
        <f t="shared" si="9"/>
        <v>1027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7.25" customHeight="1" x14ac:dyDescent="0.25">
      <c r="A132" s="31">
        <v>45635</v>
      </c>
      <c r="B132" s="31">
        <f t="shared" si="8"/>
        <v>45635</v>
      </c>
      <c r="C132" s="35" t="s">
        <v>1962</v>
      </c>
      <c r="D132" s="35" t="s">
        <v>1963</v>
      </c>
      <c r="E132" s="35">
        <v>3</v>
      </c>
      <c r="F132" s="47">
        <v>107</v>
      </c>
      <c r="G132" s="48">
        <f t="shared" si="9"/>
        <v>321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7.25" customHeight="1" x14ac:dyDescent="0.25">
      <c r="A133" s="31">
        <v>45635</v>
      </c>
      <c r="B133" s="31">
        <f t="shared" si="8"/>
        <v>45635</v>
      </c>
      <c r="C133" s="35" t="s">
        <v>868</v>
      </c>
      <c r="D133" s="35" t="s">
        <v>2161</v>
      </c>
      <c r="E133" s="35">
        <v>22</v>
      </c>
      <c r="F133" s="47">
        <v>106.77</v>
      </c>
      <c r="G133" s="48">
        <f t="shared" si="9"/>
        <v>2348.94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7.25" customHeight="1" x14ac:dyDescent="0.25">
      <c r="A134" s="31">
        <v>45635</v>
      </c>
      <c r="B134" s="31">
        <f t="shared" si="8"/>
        <v>45635</v>
      </c>
      <c r="C134" s="35" t="s">
        <v>869</v>
      </c>
      <c r="D134" s="35" t="s">
        <v>870</v>
      </c>
      <c r="E134" s="35">
        <v>3</v>
      </c>
      <c r="F134" s="47">
        <v>130</v>
      </c>
      <c r="G134" s="48">
        <f t="shared" si="9"/>
        <v>390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7.25" customHeight="1" x14ac:dyDescent="0.25">
      <c r="A135" s="31">
        <v>45635</v>
      </c>
      <c r="B135" s="31">
        <f t="shared" si="8"/>
        <v>45635</v>
      </c>
      <c r="C135" s="35" t="s">
        <v>2573</v>
      </c>
      <c r="D135" s="35" t="s">
        <v>2574</v>
      </c>
      <c r="E135" s="35">
        <v>17</v>
      </c>
      <c r="F135" s="47">
        <v>150</v>
      </c>
      <c r="G135" s="48">
        <f t="shared" si="9"/>
        <v>2550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7.25" customHeight="1" x14ac:dyDescent="0.25">
      <c r="A136" s="31">
        <v>45635</v>
      </c>
      <c r="B136" s="31">
        <f t="shared" si="8"/>
        <v>45635</v>
      </c>
      <c r="C136" s="35" t="s">
        <v>2162</v>
      </c>
      <c r="D136" s="35" t="s">
        <v>2163</v>
      </c>
      <c r="E136" s="35">
        <v>22</v>
      </c>
      <c r="F136" s="47">
        <v>400</v>
      </c>
      <c r="G136" s="48">
        <f t="shared" si="9"/>
        <v>8800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7.25" customHeight="1" x14ac:dyDescent="0.25">
      <c r="A137" s="31">
        <v>45635</v>
      </c>
      <c r="B137" s="31">
        <f t="shared" si="8"/>
        <v>45635</v>
      </c>
      <c r="C137" s="35" t="s">
        <v>871</v>
      </c>
      <c r="D137" s="35" t="s">
        <v>872</v>
      </c>
      <c r="E137" s="35">
        <v>10</v>
      </c>
      <c r="F137" s="47">
        <v>352</v>
      </c>
      <c r="G137" s="48">
        <f t="shared" si="9"/>
        <v>3520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7.25" customHeight="1" x14ac:dyDescent="0.25">
      <c r="A138" s="31">
        <v>45635</v>
      </c>
      <c r="B138" s="31">
        <f t="shared" si="8"/>
        <v>45635</v>
      </c>
      <c r="C138" s="35" t="s">
        <v>873</v>
      </c>
      <c r="D138" s="35" t="s">
        <v>874</v>
      </c>
      <c r="E138" s="35">
        <v>6</v>
      </c>
      <c r="F138" s="47">
        <v>4148.3100000000004</v>
      </c>
      <c r="G138" s="48">
        <f t="shared" si="9"/>
        <v>24889.86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32.25" customHeight="1" x14ac:dyDescent="0.25">
      <c r="A139" s="31">
        <v>45635</v>
      </c>
      <c r="B139" s="31">
        <f t="shared" si="8"/>
        <v>45635</v>
      </c>
      <c r="C139" s="35" t="s">
        <v>2194</v>
      </c>
      <c r="D139" s="35" t="s">
        <v>2195</v>
      </c>
      <c r="E139" s="35">
        <v>10</v>
      </c>
      <c r="F139" s="47">
        <v>3293</v>
      </c>
      <c r="G139" s="48">
        <f t="shared" si="9"/>
        <v>32930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7.25" customHeight="1" x14ac:dyDescent="0.25">
      <c r="A140" s="31">
        <v>45635</v>
      </c>
      <c r="B140" s="31">
        <f t="shared" si="8"/>
        <v>45635</v>
      </c>
      <c r="C140" s="35" t="s">
        <v>2196</v>
      </c>
      <c r="D140" s="35" t="s">
        <v>2197</v>
      </c>
      <c r="E140" s="35">
        <v>3</v>
      </c>
      <c r="F140" s="47">
        <v>30015</v>
      </c>
      <c r="G140" s="48">
        <f t="shared" si="9"/>
        <v>90045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7.25" customHeight="1" x14ac:dyDescent="0.25">
      <c r="A141" s="31">
        <v>45635</v>
      </c>
      <c r="B141" s="31">
        <f t="shared" si="8"/>
        <v>45635</v>
      </c>
      <c r="C141" s="35" t="s">
        <v>2575</v>
      </c>
      <c r="D141" s="35" t="s">
        <v>2576</v>
      </c>
      <c r="E141" s="35">
        <v>2</v>
      </c>
      <c r="F141" s="47">
        <v>2669.49</v>
      </c>
      <c r="G141" s="48">
        <f t="shared" si="9"/>
        <v>5338.98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7.25" customHeight="1" x14ac:dyDescent="0.25">
      <c r="A142" s="31">
        <v>45635</v>
      </c>
      <c r="B142" s="31">
        <f t="shared" si="8"/>
        <v>45635</v>
      </c>
      <c r="C142" s="35" t="s">
        <v>2577</v>
      </c>
      <c r="D142" s="35" t="s">
        <v>2578</v>
      </c>
      <c r="E142" s="35">
        <v>5</v>
      </c>
      <c r="F142" s="47">
        <v>63.55</v>
      </c>
      <c r="G142" s="48">
        <f t="shared" si="9"/>
        <v>317.75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7.25" customHeight="1" x14ac:dyDescent="0.25">
      <c r="A143" s="31">
        <v>45635</v>
      </c>
      <c r="B143" s="31">
        <f t="shared" si="8"/>
        <v>45635</v>
      </c>
      <c r="C143" s="35" t="s">
        <v>2579</v>
      </c>
      <c r="D143" s="35" t="s">
        <v>2580</v>
      </c>
      <c r="E143" s="35">
        <v>1</v>
      </c>
      <c r="F143" s="47">
        <v>2100</v>
      </c>
      <c r="G143" s="48">
        <f t="shared" si="9"/>
        <v>2100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9.25" customHeight="1" x14ac:dyDescent="0.25">
      <c r="A144" s="31">
        <v>45635</v>
      </c>
      <c r="B144" s="31">
        <f t="shared" si="8"/>
        <v>45635</v>
      </c>
      <c r="C144" s="35" t="s">
        <v>2581</v>
      </c>
      <c r="D144" s="35" t="s">
        <v>2582</v>
      </c>
      <c r="E144" s="35">
        <v>1</v>
      </c>
      <c r="F144" s="47">
        <v>2575</v>
      </c>
      <c r="G144" s="48">
        <f t="shared" si="9"/>
        <v>2575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7.25" customHeight="1" x14ac:dyDescent="0.25">
      <c r="A145" s="31">
        <v>45635</v>
      </c>
      <c r="B145" s="31">
        <f t="shared" si="8"/>
        <v>45635</v>
      </c>
      <c r="C145" s="35" t="s">
        <v>2583</v>
      </c>
      <c r="D145" s="35" t="s">
        <v>2584</v>
      </c>
      <c r="E145" s="35">
        <v>2</v>
      </c>
      <c r="F145" s="47">
        <v>4661.01</v>
      </c>
      <c r="G145" s="48">
        <f t="shared" si="9"/>
        <v>9322.02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33" customHeight="1" x14ac:dyDescent="0.25">
      <c r="A146" s="31">
        <v>45635</v>
      </c>
      <c r="B146" s="31">
        <f t="shared" si="8"/>
        <v>45635</v>
      </c>
      <c r="C146" s="35" t="s">
        <v>2585</v>
      </c>
      <c r="D146" s="35" t="s">
        <v>2586</v>
      </c>
      <c r="E146" s="35">
        <v>3</v>
      </c>
      <c r="F146" s="47">
        <v>4661.01</v>
      </c>
      <c r="G146" s="48">
        <f t="shared" si="9"/>
        <v>13983.03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7.25" customHeight="1" x14ac:dyDescent="0.25">
      <c r="A147" s="31">
        <v>45635</v>
      </c>
      <c r="B147" s="31">
        <f t="shared" si="8"/>
        <v>45635</v>
      </c>
      <c r="C147" s="35" t="s">
        <v>2587</v>
      </c>
      <c r="D147" s="35" t="s">
        <v>2588</v>
      </c>
      <c r="E147" s="35">
        <v>3</v>
      </c>
      <c r="F147" s="47">
        <v>4661.01</v>
      </c>
      <c r="G147" s="48">
        <f t="shared" si="9"/>
        <v>13983.03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7.25" customHeight="1" x14ac:dyDescent="0.25">
      <c r="A148" s="31">
        <v>45635</v>
      </c>
      <c r="B148" s="31">
        <f t="shared" si="8"/>
        <v>45635</v>
      </c>
      <c r="C148" s="35" t="s">
        <v>2589</v>
      </c>
      <c r="D148" s="35" t="s">
        <v>2590</v>
      </c>
      <c r="E148" s="35">
        <v>1</v>
      </c>
      <c r="F148" s="47">
        <v>246</v>
      </c>
      <c r="G148" s="48">
        <f t="shared" si="9"/>
        <v>246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7.25" customHeight="1" x14ac:dyDescent="0.25">
      <c r="A149" s="31">
        <v>45635</v>
      </c>
      <c r="B149" s="31">
        <f t="shared" ref="B149:B173" si="10">+A149</f>
        <v>45635</v>
      </c>
      <c r="C149" s="35" t="s">
        <v>2591</v>
      </c>
      <c r="D149" s="35" t="s">
        <v>2592</v>
      </c>
      <c r="E149" s="35">
        <v>3</v>
      </c>
      <c r="F149" s="47">
        <v>4661.01</v>
      </c>
      <c r="G149" s="48">
        <f t="shared" ref="G149:G173" si="11">+E149*F149</f>
        <v>13983.03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7.25" customHeight="1" x14ac:dyDescent="0.25">
      <c r="A150" s="31">
        <v>45635</v>
      </c>
      <c r="B150" s="31">
        <f t="shared" si="10"/>
        <v>45635</v>
      </c>
      <c r="C150" s="35" t="s">
        <v>2164</v>
      </c>
      <c r="D150" s="35" t="s">
        <v>2165</v>
      </c>
      <c r="E150" s="35">
        <v>7</v>
      </c>
      <c r="F150" s="47">
        <v>480</v>
      </c>
      <c r="G150" s="48">
        <f t="shared" si="11"/>
        <v>3360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7.25" customHeight="1" x14ac:dyDescent="0.25">
      <c r="A151" s="31">
        <v>45635</v>
      </c>
      <c r="B151" s="31">
        <f t="shared" si="10"/>
        <v>45635</v>
      </c>
      <c r="C151" s="35" t="s">
        <v>2593</v>
      </c>
      <c r="D151" s="35" t="s">
        <v>2594</v>
      </c>
      <c r="E151" s="35">
        <v>5</v>
      </c>
      <c r="F151" s="47">
        <v>889.83</v>
      </c>
      <c r="G151" s="48">
        <f t="shared" si="11"/>
        <v>4449.1500000000005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32.25" customHeight="1" x14ac:dyDescent="0.25">
      <c r="A152" s="31">
        <v>45635</v>
      </c>
      <c r="B152" s="31">
        <f t="shared" si="10"/>
        <v>45635</v>
      </c>
      <c r="C152" s="35" t="s">
        <v>2595</v>
      </c>
      <c r="D152" s="35" t="s">
        <v>2596</v>
      </c>
      <c r="E152" s="35">
        <v>10</v>
      </c>
      <c r="F152" s="47">
        <v>1837</v>
      </c>
      <c r="G152" s="48">
        <f t="shared" si="11"/>
        <v>18370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34.5" customHeight="1" x14ac:dyDescent="0.25">
      <c r="A153" s="31">
        <v>45635</v>
      </c>
      <c r="B153" s="31">
        <f t="shared" si="10"/>
        <v>45635</v>
      </c>
      <c r="C153" s="35" t="s">
        <v>2597</v>
      </c>
      <c r="D153" s="35" t="s">
        <v>2598</v>
      </c>
      <c r="E153" s="35">
        <v>10</v>
      </c>
      <c r="F153" s="47">
        <v>1837</v>
      </c>
      <c r="G153" s="48">
        <f t="shared" si="11"/>
        <v>18370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32.25" customHeight="1" x14ac:dyDescent="0.25">
      <c r="A154" s="31">
        <v>45635</v>
      </c>
      <c r="B154" s="31">
        <f t="shared" si="10"/>
        <v>45635</v>
      </c>
      <c r="C154" s="35" t="s">
        <v>2599</v>
      </c>
      <c r="D154" s="35" t="s">
        <v>2600</v>
      </c>
      <c r="E154" s="35">
        <v>10</v>
      </c>
      <c r="F154" s="47">
        <v>1837</v>
      </c>
      <c r="G154" s="48">
        <f t="shared" si="11"/>
        <v>18370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34.5" customHeight="1" x14ac:dyDescent="0.25">
      <c r="A155" s="31">
        <v>45635</v>
      </c>
      <c r="B155" s="31">
        <f t="shared" si="10"/>
        <v>45635</v>
      </c>
      <c r="C155" s="35" t="s">
        <v>2601</v>
      </c>
      <c r="D155" s="35" t="s">
        <v>2602</v>
      </c>
      <c r="E155" s="35">
        <v>10</v>
      </c>
      <c r="F155" s="47">
        <v>1837</v>
      </c>
      <c r="G155" s="48">
        <f t="shared" si="11"/>
        <v>18370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33" customHeight="1" x14ac:dyDescent="0.25">
      <c r="A156" s="31">
        <v>45635</v>
      </c>
      <c r="B156" s="31">
        <f t="shared" si="10"/>
        <v>45635</v>
      </c>
      <c r="C156" s="35" t="s">
        <v>2603</v>
      </c>
      <c r="D156" s="35" t="s">
        <v>2604</v>
      </c>
      <c r="E156" s="35">
        <v>10</v>
      </c>
      <c r="F156" s="47">
        <v>1837</v>
      </c>
      <c r="G156" s="48">
        <f t="shared" si="11"/>
        <v>18370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7.25" customHeight="1" x14ac:dyDescent="0.25">
      <c r="A157" s="31">
        <v>45635</v>
      </c>
      <c r="B157" s="31">
        <f t="shared" si="10"/>
        <v>45635</v>
      </c>
      <c r="C157" s="35" t="s">
        <v>2198</v>
      </c>
      <c r="D157" s="35" t="s">
        <v>2199</v>
      </c>
      <c r="E157" s="35">
        <v>9</v>
      </c>
      <c r="F157" s="47">
        <v>1174</v>
      </c>
      <c r="G157" s="48">
        <f t="shared" si="11"/>
        <v>10566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7.25" customHeight="1" x14ac:dyDescent="0.25">
      <c r="A158" s="31">
        <v>45635</v>
      </c>
      <c r="B158" s="31">
        <f t="shared" si="10"/>
        <v>45635</v>
      </c>
      <c r="C158" s="35" t="s">
        <v>2605</v>
      </c>
      <c r="D158" s="35" t="s">
        <v>2606</v>
      </c>
      <c r="E158" s="35">
        <v>3</v>
      </c>
      <c r="F158" s="47">
        <v>720.33</v>
      </c>
      <c r="G158" s="48">
        <f t="shared" si="11"/>
        <v>2160.9900000000002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7.25" customHeight="1" x14ac:dyDescent="0.25">
      <c r="A159" s="31">
        <v>45635</v>
      </c>
      <c r="B159" s="31">
        <f t="shared" si="10"/>
        <v>45635</v>
      </c>
      <c r="C159" s="35" t="s">
        <v>2166</v>
      </c>
      <c r="D159" s="35" t="s">
        <v>2167</v>
      </c>
      <c r="E159" s="35">
        <v>9</v>
      </c>
      <c r="F159" s="47">
        <v>480</v>
      </c>
      <c r="G159" s="48">
        <f t="shared" si="11"/>
        <v>4320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7.25" customHeight="1" x14ac:dyDescent="0.25">
      <c r="A160" s="31">
        <v>45635</v>
      </c>
      <c r="B160" s="31">
        <f t="shared" si="10"/>
        <v>45635</v>
      </c>
      <c r="C160" s="35" t="s">
        <v>2168</v>
      </c>
      <c r="D160" s="35" t="s">
        <v>2169</v>
      </c>
      <c r="E160" s="35">
        <v>4</v>
      </c>
      <c r="F160" s="47">
        <v>360</v>
      </c>
      <c r="G160" s="48">
        <f t="shared" si="11"/>
        <v>1440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7.25" customHeight="1" x14ac:dyDescent="0.25">
      <c r="A161" s="31">
        <v>45635</v>
      </c>
      <c r="B161" s="31">
        <f t="shared" si="10"/>
        <v>45635</v>
      </c>
      <c r="C161" s="35" t="s">
        <v>876</v>
      </c>
      <c r="D161" s="35" t="s">
        <v>1744</v>
      </c>
      <c r="E161" s="35">
        <v>201</v>
      </c>
      <c r="F161" s="47">
        <v>843.22</v>
      </c>
      <c r="G161" s="48">
        <f t="shared" si="11"/>
        <v>169487.22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7.25" customHeight="1" x14ac:dyDescent="0.25">
      <c r="A162" s="31">
        <v>45635</v>
      </c>
      <c r="B162" s="31">
        <f t="shared" si="10"/>
        <v>45635</v>
      </c>
      <c r="C162" s="35" t="s">
        <v>2607</v>
      </c>
      <c r="D162" s="35" t="s">
        <v>2608</v>
      </c>
      <c r="E162" s="35">
        <v>1</v>
      </c>
      <c r="F162" s="47">
        <v>190.62</v>
      </c>
      <c r="G162" s="48">
        <f t="shared" si="11"/>
        <v>190.62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7.25" customHeight="1" x14ac:dyDescent="0.25">
      <c r="A163" s="31">
        <v>45635</v>
      </c>
      <c r="B163" s="31">
        <f t="shared" si="10"/>
        <v>45635</v>
      </c>
      <c r="C163" s="35" t="s">
        <v>2609</v>
      </c>
      <c r="D163" s="35" t="s">
        <v>2610</v>
      </c>
      <c r="E163" s="35">
        <v>15</v>
      </c>
      <c r="F163" s="47">
        <v>190.61</v>
      </c>
      <c r="G163" s="48">
        <f t="shared" si="11"/>
        <v>2859.15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34.5" customHeight="1" x14ac:dyDescent="0.25">
      <c r="A164" s="31">
        <v>45635</v>
      </c>
      <c r="B164" s="31">
        <f t="shared" si="10"/>
        <v>45635</v>
      </c>
      <c r="C164" s="35" t="s">
        <v>2611</v>
      </c>
      <c r="D164" s="35" t="s">
        <v>2612</v>
      </c>
      <c r="E164" s="35">
        <v>2</v>
      </c>
      <c r="F164" s="47">
        <v>1143</v>
      </c>
      <c r="G164" s="48">
        <f t="shared" si="11"/>
        <v>2286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7.25" customHeight="1" x14ac:dyDescent="0.25">
      <c r="A165" s="31">
        <v>45635</v>
      </c>
      <c r="B165" s="31">
        <f t="shared" si="10"/>
        <v>45635</v>
      </c>
      <c r="C165" s="35" t="s">
        <v>2613</v>
      </c>
      <c r="D165" s="35" t="s">
        <v>2614</v>
      </c>
      <c r="E165" s="35">
        <v>11</v>
      </c>
      <c r="F165" s="47">
        <v>114.4</v>
      </c>
      <c r="G165" s="48">
        <f t="shared" si="11"/>
        <v>1258.4000000000001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7.25" customHeight="1" x14ac:dyDescent="0.25">
      <c r="A166" s="31">
        <v>45635</v>
      </c>
      <c r="B166" s="31">
        <f t="shared" si="10"/>
        <v>45635</v>
      </c>
      <c r="C166" s="35" t="s">
        <v>877</v>
      </c>
      <c r="D166" s="35" t="s">
        <v>878</v>
      </c>
      <c r="E166" s="35">
        <v>14</v>
      </c>
      <c r="F166" s="47">
        <v>63.56</v>
      </c>
      <c r="G166" s="48">
        <f t="shared" si="11"/>
        <v>889.84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7.25" customHeight="1" x14ac:dyDescent="0.25">
      <c r="A167" s="31">
        <v>45635</v>
      </c>
      <c r="B167" s="31">
        <f t="shared" si="10"/>
        <v>45635</v>
      </c>
      <c r="C167" s="35" t="s">
        <v>879</v>
      </c>
      <c r="D167" s="35" t="s">
        <v>880</v>
      </c>
      <c r="E167" s="35">
        <v>8</v>
      </c>
      <c r="F167" s="47">
        <v>33.89</v>
      </c>
      <c r="G167" s="48">
        <f t="shared" si="11"/>
        <v>271.12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7.25" customHeight="1" x14ac:dyDescent="0.25">
      <c r="A168" s="31">
        <v>45635</v>
      </c>
      <c r="B168" s="31">
        <f t="shared" si="10"/>
        <v>45635</v>
      </c>
      <c r="C168" s="35" t="s">
        <v>881</v>
      </c>
      <c r="D168" s="35" t="s">
        <v>882</v>
      </c>
      <c r="E168" s="35">
        <v>21</v>
      </c>
      <c r="F168" s="47">
        <v>67.790000000000006</v>
      </c>
      <c r="G168" s="48">
        <f t="shared" si="11"/>
        <v>1423.5900000000001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7.25" customHeight="1" x14ac:dyDescent="0.25">
      <c r="A169" s="31">
        <v>45635</v>
      </c>
      <c r="B169" s="31">
        <f t="shared" si="10"/>
        <v>45635</v>
      </c>
      <c r="C169" s="35" t="s">
        <v>2615</v>
      </c>
      <c r="D169" s="35" t="s">
        <v>2616</v>
      </c>
      <c r="E169" s="35">
        <v>4</v>
      </c>
      <c r="F169" s="47">
        <v>1975</v>
      </c>
      <c r="G169" s="48">
        <f t="shared" si="11"/>
        <v>7900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7.25" customHeight="1" x14ac:dyDescent="0.25">
      <c r="A170" s="31">
        <v>45635</v>
      </c>
      <c r="B170" s="31">
        <f t="shared" si="10"/>
        <v>45635</v>
      </c>
      <c r="C170" s="35" t="s">
        <v>883</v>
      </c>
      <c r="D170" s="35" t="s">
        <v>2200</v>
      </c>
      <c r="E170" s="35">
        <v>11</v>
      </c>
      <c r="F170" s="47">
        <v>1176</v>
      </c>
      <c r="G170" s="48">
        <f t="shared" si="11"/>
        <v>12936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17.25" customHeight="1" x14ac:dyDescent="0.25">
      <c r="A171" s="31">
        <v>45635</v>
      </c>
      <c r="B171" s="31">
        <f t="shared" si="10"/>
        <v>45635</v>
      </c>
      <c r="C171" s="35" t="s">
        <v>1964</v>
      </c>
      <c r="D171" s="35" t="s">
        <v>1965</v>
      </c>
      <c r="E171" s="35">
        <v>13</v>
      </c>
      <c r="F171" s="47">
        <v>580</v>
      </c>
      <c r="G171" s="48">
        <f t="shared" si="11"/>
        <v>7540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7.25" customHeight="1" x14ac:dyDescent="0.25">
      <c r="A172" s="31">
        <v>45635</v>
      </c>
      <c r="B172" s="31">
        <f t="shared" si="10"/>
        <v>45635</v>
      </c>
      <c r="C172" s="35" t="s">
        <v>2617</v>
      </c>
      <c r="D172" s="35" t="s">
        <v>2618</v>
      </c>
      <c r="E172" s="35">
        <v>1</v>
      </c>
      <c r="F172" s="47">
        <v>3950</v>
      </c>
      <c r="G172" s="48">
        <f t="shared" si="11"/>
        <v>3950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7.25" customHeight="1" x14ac:dyDescent="0.25">
      <c r="A173" s="31">
        <v>45635</v>
      </c>
      <c r="B173" s="31">
        <f t="shared" si="10"/>
        <v>45635</v>
      </c>
      <c r="C173" s="35" t="s">
        <v>2619</v>
      </c>
      <c r="D173" s="35" t="s">
        <v>2620</v>
      </c>
      <c r="E173" s="35">
        <v>3</v>
      </c>
      <c r="F173" s="47">
        <v>60</v>
      </c>
      <c r="G173" s="48">
        <f t="shared" si="11"/>
        <v>180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7.25" customHeight="1" x14ac:dyDescent="0.25">
      <c r="A174" s="31">
        <v>45635</v>
      </c>
      <c r="B174" s="31">
        <f t="shared" ref="B174:B198" si="12">+A174</f>
        <v>45635</v>
      </c>
      <c r="C174" s="35" t="s">
        <v>884</v>
      </c>
      <c r="D174" s="35" t="s">
        <v>1622</v>
      </c>
      <c r="E174" s="35">
        <v>30</v>
      </c>
      <c r="F174" s="47">
        <v>466.1</v>
      </c>
      <c r="G174" s="48">
        <f t="shared" ref="G174:G198" si="13">+E174*F174</f>
        <v>13983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7.25" customHeight="1" x14ac:dyDescent="0.25">
      <c r="A175" s="31">
        <v>45635</v>
      </c>
      <c r="B175" s="31">
        <f t="shared" si="12"/>
        <v>45635</v>
      </c>
      <c r="C175" s="35" t="s">
        <v>2621</v>
      </c>
      <c r="D175" s="35" t="s">
        <v>2622</v>
      </c>
      <c r="E175" s="35">
        <v>5</v>
      </c>
      <c r="F175" s="47">
        <v>5700</v>
      </c>
      <c r="G175" s="48">
        <f t="shared" si="13"/>
        <v>28500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7.25" customHeight="1" x14ac:dyDescent="0.25">
      <c r="A176" s="31">
        <v>45635</v>
      </c>
      <c r="B176" s="31">
        <f t="shared" si="12"/>
        <v>45635</v>
      </c>
      <c r="C176" s="35" t="s">
        <v>885</v>
      </c>
      <c r="D176" s="35" t="s">
        <v>886</v>
      </c>
      <c r="E176" s="35">
        <v>2</v>
      </c>
      <c r="F176" s="47">
        <v>439</v>
      </c>
      <c r="G176" s="48">
        <f t="shared" si="13"/>
        <v>878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7.25" customHeight="1" x14ac:dyDescent="0.25">
      <c r="A177" s="31">
        <v>45635</v>
      </c>
      <c r="B177" s="31">
        <f t="shared" si="12"/>
        <v>45635</v>
      </c>
      <c r="C177" s="35" t="s">
        <v>2623</v>
      </c>
      <c r="D177" s="35" t="s">
        <v>2624</v>
      </c>
      <c r="E177" s="35">
        <v>5</v>
      </c>
      <c r="F177" s="47">
        <v>3325</v>
      </c>
      <c r="G177" s="48">
        <f t="shared" si="13"/>
        <v>16625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7.25" customHeight="1" x14ac:dyDescent="0.25">
      <c r="A178" s="31">
        <v>45635</v>
      </c>
      <c r="B178" s="31">
        <f t="shared" si="12"/>
        <v>45635</v>
      </c>
      <c r="C178" s="35" t="s">
        <v>2625</v>
      </c>
      <c r="D178" s="35" t="s">
        <v>2626</v>
      </c>
      <c r="E178" s="35">
        <v>2</v>
      </c>
      <c r="F178" s="47">
        <v>2750</v>
      </c>
      <c r="G178" s="48">
        <f t="shared" si="13"/>
        <v>5500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7.25" customHeight="1" x14ac:dyDescent="0.25">
      <c r="A179" s="31">
        <v>45635</v>
      </c>
      <c r="B179" s="31">
        <f t="shared" si="12"/>
        <v>45635</v>
      </c>
      <c r="C179" s="35" t="s">
        <v>2070</v>
      </c>
      <c r="D179" s="35" t="s">
        <v>2170</v>
      </c>
      <c r="E179" s="35">
        <v>8</v>
      </c>
      <c r="F179" s="47">
        <v>220.34</v>
      </c>
      <c r="G179" s="48">
        <f t="shared" si="13"/>
        <v>1762.72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7.25" customHeight="1" x14ac:dyDescent="0.25">
      <c r="A180" s="31">
        <v>45635</v>
      </c>
      <c r="B180" s="31">
        <f t="shared" si="12"/>
        <v>45635</v>
      </c>
      <c r="C180" s="35" t="s">
        <v>2627</v>
      </c>
      <c r="D180" s="35" t="s">
        <v>2628</v>
      </c>
      <c r="E180" s="35">
        <v>6</v>
      </c>
      <c r="F180" s="47">
        <v>275.42</v>
      </c>
      <c r="G180" s="48">
        <f t="shared" si="13"/>
        <v>1652.52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7.25" customHeight="1" x14ac:dyDescent="0.25">
      <c r="A181" s="31">
        <v>45635</v>
      </c>
      <c r="B181" s="31">
        <f t="shared" si="12"/>
        <v>45635</v>
      </c>
      <c r="C181" s="35" t="s">
        <v>1881</v>
      </c>
      <c r="D181" s="35" t="s">
        <v>1882</v>
      </c>
      <c r="E181" s="35">
        <v>11</v>
      </c>
      <c r="F181" s="47">
        <v>66</v>
      </c>
      <c r="G181" s="48">
        <f t="shared" si="13"/>
        <v>726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7.25" customHeight="1" x14ac:dyDescent="0.25">
      <c r="A182" s="31">
        <v>45635</v>
      </c>
      <c r="B182" s="31">
        <f t="shared" si="12"/>
        <v>45635</v>
      </c>
      <c r="C182" s="35" t="s">
        <v>887</v>
      </c>
      <c r="D182" s="35" t="s">
        <v>888</v>
      </c>
      <c r="E182" s="35">
        <v>3</v>
      </c>
      <c r="F182" s="47">
        <v>275.42</v>
      </c>
      <c r="G182" s="48">
        <f t="shared" si="13"/>
        <v>826.26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7.25" customHeight="1" x14ac:dyDescent="0.25">
      <c r="A183" s="31">
        <v>45635</v>
      </c>
      <c r="B183" s="31">
        <f t="shared" si="12"/>
        <v>45635</v>
      </c>
      <c r="C183" s="35" t="s">
        <v>889</v>
      </c>
      <c r="D183" s="35" t="s">
        <v>890</v>
      </c>
      <c r="E183" s="35">
        <v>7</v>
      </c>
      <c r="F183" s="47">
        <v>190.67</v>
      </c>
      <c r="G183" s="48">
        <f t="shared" si="13"/>
        <v>1334.6899999999998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7.25" customHeight="1" x14ac:dyDescent="0.25">
      <c r="A184" s="31">
        <v>45635</v>
      </c>
      <c r="B184" s="31">
        <f t="shared" si="12"/>
        <v>45635</v>
      </c>
      <c r="C184" s="35" t="s">
        <v>891</v>
      </c>
      <c r="D184" s="35" t="s">
        <v>892</v>
      </c>
      <c r="E184" s="35">
        <v>2</v>
      </c>
      <c r="F184" s="47">
        <v>2401.3000000000002</v>
      </c>
      <c r="G184" s="48">
        <f t="shared" si="13"/>
        <v>4802.6000000000004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7.25" customHeight="1" x14ac:dyDescent="0.25">
      <c r="A185" s="31">
        <v>45635</v>
      </c>
      <c r="B185" s="31">
        <f t="shared" si="12"/>
        <v>45635</v>
      </c>
      <c r="C185" s="35" t="s">
        <v>893</v>
      </c>
      <c r="D185" s="35" t="s">
        <v>894</v>
      </c>
      <c r="E185" s="35">
        <v>3</v>
      </c>
      <c r="F185" s="47">
        <v>836</v>
      </c>
      <c r="G185" s="48">
        <f t="shared" si="13"/>
        <v>2508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17.25" customHeight="1" x14ac:dyDescent="0.25">
      <c r="A186" s="31">
        <v>45635</v>
      </c>
      <c r="B186" s="31">
        <f t="shared" si="12"/>
        <v>45635</v>
      </c>
      <c r="C186" s="35" t="s">
        <v>895</v>
      </c>
      <c r="D186" s="35" t="s">
        <v>896</v>
      </c>
      <c r="E186" s="35">
        <v>4</v>
      </c>
      <c r="F186" s="47">
        <v>1350</v>
      </c>
      <c r="G186" s="48">
        <f t="shared" si="13"/>
        <v>5400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7.25" customHeight="1" x14ac:dyDescent="0.25">
      <c r="A187" s="31">
        <v>45635</v>
      </c>
      <c r="B187" s="31">
        <f t="shared" si="12"/>
        <v>45635</v>
      </c>
      <c r="C187" s="35" t="s">
        <v>2629</v>
      </c>
      <c r="D187" s="35" t="s">
        <v>2630</v>
      </c>
      <c r="E187" s="35">
        <v>5</v>
      </c>
      <c r="F187" s="47">
        <v>89</v>
      </c>
      <c r="G187" s="48">
        <f t="shared" si="13"/>
        <v>445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7.25" customHeight="1" x14ac:dyDescent="0.25">
      <c r="A188" s="31">
        <v>45635</v>
      </c>
      <c r="B188" s="31">
        <f t="shared" si="12"/>
        <v>45635</v>
      </c>
      <c r="C188" s="35" t="s">
        <v>2631</v>
      </c>
      <c r="D188" s="35" t="s">
        <v>2632</v>
      </c>
      <c r="E188" s="35">
        <v>2</v>
      </c>
      <c r="F188" s="47">
        <v>538</v>
      </c>
      <c r="G188" s="48">
        <f t="shared" si="13"/>
        <v>1076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7.25" customHeight="1" x14ac:dyDescent="0.25">
      <c r="A189" s="31">
        <v>45635</v>
      </c>
      <c r="B189" s="31">
        <f t="shared" si="12"/>
        <v>45635</v>
      </c>
      <c r="C189" s="35" t="s">
        <v>2633</v>
      </c>
      <c r="D189" s="35" t="s">
        <v>2634</v>
      </c>
      <c r="E189" s="35">
        <v>2</v>
      </c>
      <c r="F189" s="47">
        <v>730</v>
      </c>
      <c r="G189" s="48">
        <f t="shared" si="13"/>
        <v>1460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7.25" customHeight="1" x14ac:dyDescent="0.25">
      <c r="A190" s="31">
        <v>45635</v>
      </c>
      <c r="B190" s="31">
        <f t="shared" si="12"/>
        <v>45635</v>
      </c>
      <c r="C190" s="35" t="s">
        <v>897</v>
      </c>
      <c r="D190" s="35" t="s">
        <v>1966</v>
      </c>
      <c r="E190" s="35">
        <v>3</v>
      </c>
      <c r="F190" s="47">
        <v>2784</v>
      </c>
      <c r="G190" s="48">
        <f t="shared" si="13"/>
        <v>8352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7.25" customHeight="1" x14ac:dyDescent="0.25">
      <c r="A191" s="31">
        <v>45635</v>
      </c>
      <c r="B191" s="31">
        <f t="shared" si="12"/>
        <v>45635</v>
      </c>
      <c r="C191" s="35" t="s">
        <v>898</v>
      </c>
      <c r="D191" s="35" t="s">
        <v>2635</v>
      </c>
      <c r="E191" s="35">
        <v>18</v>
      </c>
      <c r="F191" s="47">
        <v>1915.25</v>
      </c>
      <c r="G191" s="48">
        <f t="shared" si="13"/>
        <v>34474.5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7.25" customHeight="1" x14ac:dyDescent="0.25">
      <c r="A192" s="31">
        <v>45635</v>
      </c>
      <c r="B192" s="31">
        <f t="shared" si="12"/>
        <v>45635</v>
      </c>
      <c r="C192" s="35" t="s">
        <v>899</v>
      </c>
      <c r="D192" s="35" t="s">
        <v>900</v>
      </c>
      <c r="E192" s="35">
        <v>1</v>
      </c>
      <c r="F192" s="47">
        <v>668</v>
      </c>
      <c r="G192" s="48">
        <f t="shared" si="13"/>
        <v>668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7.25" customHeight="1" x14ac:dyDescent="0.25">
      <c r="A193" s="31">
        <v>45635</v>
      </c>
      <c r="B193" s="31">
        <f t="shared" si="12"/>
        <v>45635</v>
      </c>
      <c r="C193" s="35" t="s">
        <v>901</v>
      </c>
      <c r="D193" s="35" t="s">
        <v>902</v>
      </c>
      <c r="E193" s="35">
        <v>28</v>
      </c>
      <c r="F193" s="47">
        <v>160</v>
      </c>
      <c r="G193" s="48">
        <f t="shared" si="13"/>
        <v>4480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7.25" customHeight="1" x14ac:dyDescent="0.25">
      <c r="A194" s="31">
        <v>45635</v>
      </c>
      <c r="B194" s="31">
        <f t="shared" si="12"/>
        <v>45635</v>
      </c>
      <c r="C194" s="35" t="s">
        <v>903</v>
      </c>
      <c r="D194" s="35" t="s">
        <v>904</v>
      </c>
      <c r="E194" s="35">
        <v>9</v>
      </c>
      <c r="F194" s="47">
        <v>560</v>
      </c>
      <c r="G194" s="48">
        <f t="shared" si="13"/>
        <v>5040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7.25" customHeight="1" x14ac:dyDescent="0.25">
      <c r="A195" s="31">
        <v>45635</v>
      </c>
      <c r="B195" s="31">
        <f t="shared" si="12"/>
        <v>45635</v>
      </c>
      <c r="C195" s="35" t="s">
        <v>905</v>
      </c>
      <c r="D195" s="35" t="s">
        <v>906</v>
      </c>
      <c r="E195" s="35">
        <v>5</v>
      </c>
      <c r="F195" s="47">
        <v>1000</v>
      </c>
      <c r="G195" s="48">
        <f t="shared" si="13"/>
        <v>5000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7.25" customHeight="1" x14ac:dyDescent="0.25">
      <c r="A196" s="31">
        <v>45635</v>
      </c>
      <c r="B196" s="31">
        <f t="shared" si="12"/>
        <v>45635</v>
      </c>
      <c r="C196" s="35" t="s">
        <v>907</v>
      </c>
      <c r="D196" s="35" t="s">
        <v>1805</v>
      </c>
      <c r="E196" s="35">
        <v>5</v>
      </c>
      <c r="F196" s="47">
        <v>444.91</v>
      </c>
      <c r="G196" s="48">
        <f t="shared" si="13"/>
        <v>2224.5500000000002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7.25" customHeight="1" x14ac:dyDescent="0.25">
      <c r="A197" s="31">
        <v>45635</v>
      </c>
      <c r="B197" s="31">
        <f t="shared" si="12"/>
        <v>45635</v>
      </c>
      <c r="C197" s="35" t="s">
        <v>908</v>
      </c>
      <c r="D197" s="35" t="s">
        <v>2636</v>
      </c>
      <c r="E197" s="35">
        <v>1</v>
      </c>
      <c r="F197" s="47">
        <v>2194.92</v>
      </c>
      <c r="G197" s="48">
        <f t="shared" si="13"/>
        <v>2194.92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7.25" customHeight="1" x14ac:dyDescent="0.25">
      <c r="A198" s="31">
        <v>45635</v>
      </c>
      <c r="B198" s="31">
        <f t="shared" si="12"/>
        <v>45635</v>
      </c>
      <c r="C198" s="35" t="s">
        <v>2637</v>
      </c>
      <c r="D198" s="35" t="s">
        <v>2638</v>
      </c>
      <c r="E198" s="35">
        <v>2</v>
      </c>
      <c r="F198" s="47">
        <v>730</v>
      </c>
      <c r="G198" s="48">
        <f t="shared" si="13"/>
        <v>1460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7.25" customHeight="1" x14ac:dyDescent="0.25">
      <c r="A199" s="31">
        <v>45635</v>
      </c>
      <c r="B199" s="31">
        <f t="shared" si="8"/>
        <v>45635</v>
      </c>
      <c r="C199" s="35" t="s">
        <v>909</v>
      </c>
      <c r="D199" s="35" t="s">
        <v>910</v>
      </c>
      <c r="E199" s="35">
        <v>2</v>
      </c>
      <c r="F199" s="47">
        <v>175</v>
      </c>
      <c r="G199" s="48">
        <f t="shared" si="9"/>
        <v>350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7.25" customHeight="1" x14ac:dyDescent="0.25">
      <c r="A200" s="31">
        <v>45635</v>
      </c>
      <c r="B200" s="31">
        <f t="shared" si="8"/>
        <v>45635</v>
      </c>
      <c r="C200" s="35" t="s">
        <v>2639</v>
      </c>
      <c r="D200" s="35" t="s">
        <v>2640</v>
      </c>
      <c r="E200" s="35">
        <v>3</v>
      </c>
      <c r="F200" s="47">
        <v>199.15</v>
      </c>
      <c r="G200" s="48">
        <f t="shared" si="9"/>
        <v>597.45000000000005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7.25" customHeight="1" x14ac:dyDescent="0.25">
      <c r="A201" s="31">
        <v>45635</v>
      </c>
      <c r="B201" s="31">
        <f t="shared" si="8"/>
        <v>45635</v>
      </c>
      <c r="C201" s="35" t="s">
        <v>911</v>
      </c>
      <c r="D201" s="35" t="s">
        <v>2641</v>
      </c>
      <c r="E201" s="35">
        <v>7</v>
      </c>
      <c r="F201" s="47">
        <v>173.73</v>
      </c>
      <c r="G201" s="48">
        <f t="shared" si="9"/>
        <v>1216.1099999999999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7.25" customHeight="1" x14ac:dyDescent="0.25">
      <c r="A202" s="31">
        <v>45635</v>
      </c>
      <c r="B202" s="31">
        <f t="shared" si="8"/>
        <v>45635</v>
      </c>
      <c r="C202" s="35" t="s">
        <v>912</v>
      </c>
      <c r="D202" s="35" t="s">
        <v>913</v>
      </c>
      <c r="E202" s="35">
        <v>10</v>
      </c>
      <c r="F202" s="47">
        <v>1335</v>
      </c>
      <c r="G202" s="48">
        <f t="shared" si="9"/>
        <v>13350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7.25" customHeight="1" x14ac:dyDescent="0.25">
      <c r="A203" s="31">
        <v>45635</v>
      </c>
      <c r="B203" s="31">
        <f t="shared" si="8"/>
        <v>45635</v>
      </c>
      <c r="C203" s="35" t="s">
        <v>914</v>
      </c>
      <c r="D203" s="35" t="s">
        <v>915</v>
      </c>
      <c r="E203" s="35">
        <v>30</v>
      </c>
      <c r="F203" s="47">
        <v>2315</v>
      </c>
      <c r="G203" s="48">
        <f t="shared" si="9"/>
        <v>69450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7.25" customHeight="1" x14ac:dyDescent="0.25">
      <c r="A204" s="31">
        <v>45635</v>
      </c>
      <c r="B204" s="31">
        <f t="shared" si="8"/>
        <v>45635</v>
      </c>
      <c r="C204" s="35" t="s">
        <v>916</v>
      </c>
      <c r="D204" s="35" t="s">
        <v>917</v>
      </c>
      <c r="E204" s="35">
        <v>30</v>
      </c>
      <c r="F204" s="47">
        <v>2315</v>
      </c>
      <c r="G204" s="48">
        <f t="shared" si="9"/>
        <v>69450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17.25" customHeight="1" x14ac:dyDescent="0.25">
      <c r="A205" s="31">
        <v>45635</v>
      </c>
      <c r="B205" s="31">
        <f t="shared" si="8"/>
        <v>45635</v>
      </c>
      <c r="C205" s="35" t="s">
        <v>1606</v>
      </c>
      <c r="D205" s="35" t="s">
        <v>1623</v>
      </c>
      <c r="E205" s="35">
        <v>168</v>
      </c>
      <c r="F205" s="47">
        <v>7</v>
      </c>
      <c r="G205" s="48">
        <f t="shared" si="9"/>
        <v>1176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7.25" customHeight="1" x14ac:dyDescent="0.25">
      <c r="A206" s="31">
        <v>45490</v>
      </c>
      <c r="B206" s="31">
        <f t="shared" si="8"/>
        <v>45490</v>
      </c>
      <c r="C206" s="35" t="s">
        <v>1607</v>
      </c>
      <c r="D206" s="35" t="s">
        <v>1624</v>
      </c>
      <c r="E206" s="35">
        <v>54</v>
      </c>
      <c r="F206" s="47">
        <v>480</v>
      </c>
      <c r="G206" s="48">
        <f t="shared" si="9"/>
        <v>25920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7.25" customHeight="1" x14ac:dyDescent="0.25">
      <c r="A207" s="31">
        <v>45490</v>
      </c>
      <c r="B207" s="31">
        <f t="shared" si="8"/>
        <v>45490</v>
      </c>
      <c r="C207" s="35" t="s">
        <v>1608</v>
      </c>
      <c r="D207" s="35" t="s">
        <v>1625</v>
      </c>
      <c r="E207" s="35">
        <v>3</v>
      </c>
      <c r="F207" s="47">
        <v>1312</v>
      </c>
      <c r="G207" s="48">
        <f t="shared" si="9"/>
        <v>3936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9.25" customHeight="1" x14ac:dyDescent="0.25">
      <c r="A208" s="31">
        <v>45490</v>
      </c>
      <c r="B208" s="31">
        <f t="shared" ref="B208:B215" si="14">+A208</f>
        <v>45490</v>
      </c>
      <c r="C208" s="35" t="s">
        <v>1609</v>
      </c>
      <c r="D208" s="35" t="s">
        <v>2642</v>
      </c>
      <c r="E208" s="35">
        <v>16</v>
      </c>
      <c r="F208" s="47">
        <v>1837</v>
      </c>
      <c r="G208" s="48">
        <f t="shared" ref="G208:G215" si="15">+E208*F208</f>
        <v>29392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7.75" customHeight="1" x14ac:dyDescent="0.25">
      <c r="A209" s="31">
        <v>45490</v>
      </c>
      <c r="B209" s="31">
        <f t="shared" si="14"/>
        <v>45490</v>
      </c>
      <c r="C209" s="35" t="s">
        <v>1610</v>
      </c>
      <c r="D209" s="35" t="s">
        <v>2643</v>
      </c>
      <c r="E209" s="35">
        <v>9</v>
      </c>
      <c r="F209" s="47">
        <v>135</v>
      </c>
      <c r="G209" s="48">
        <f t="shared" si="15"/>
        <v>1215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30.75" customHeight="1" x14ac:dyDescent="0.25">
      <c r="A210" s="31">
        <v>45490</v>
      </c>
      <c r="B210" s="31">
        <f t="shared" si="14"/>
        <v>45490</v>
      </c>
      <c r="C210" s="35" t="s">
        <v>1611</v>
      </c>
      <c r="D210" s="35" t="s">
        <v>2644</v>
      </c>
      <c r="E210" s="35">
        <v>10</v>
      </c>
      <c r="F210" s="47">
        <v>1837</v>
      </c>
      <c r="G210" s="48">
        <f t="shared" si="15"/>
        <v>18370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32.25" customHeight="1" x14ac:dyDescent="0.25">
      <c r="A211" s="31">
        <v>45490</v>
      </c>
      <c r="B211" s="31">
        <f t="shared" si="14"/>
        <v>45490</v>
      </c>
      <c r="C211" s="35" t="s">
        <v>2645</v>
      </c>
      <c r="D211" s="35" t="s">
        <v>2646</v>
      </c>
      <c r="E211" s="35">
        <v>10</v>
      </c>
      <c r="F211" s="47">
        <v>1837</v>
      </c>
      <c r="G211" s="48">
        <f t="shared" si="15"/>
        <v>18370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7.25" customHeight="1" x14ac:dyDescent="0.25">
      <c r="A212" s="31">
        <v>45490</v>
      </c>
      <c r="B212" s="31">
        <f t="shared" si="14"/>
        <v>45490</v>
      </c>
      <c r="C212" s="35" t="s">
        <v>1883</v>
      </c>
      <c r="D212" s="35" t="s">
        <v>2647</v>
      </c>
      <c r="E212" s="35">
        <v>3</v>
      </c>
      <c r="F212" s="47">
        <v>160</v>
      </c>
      <c r="G212" s="48">
        <f t="shared" si="15"/>
        <v>480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40.5" customHeight="1" x14ac:dyDescent="0.25">
      <c r="A213" s="31">
        <v>45490</v>
      </c>
      <c r="B213" s="31">
        <f t="shared" si="14"/>
        <v>45490</v>
      </c>
      <c r="C213" s="35" t="s">
        <v>2648</v>
      </c>
      <c r="D213" s="35" t="s">
        <v>2649</v>
      </c>
      <c r="E213" s="35">
        <v>10</v>
      </c>
      <c r="F213" s="47">
        <v>1837</v>
      </c>
      <c r="G213" s="48">
        <f t="shared" si="15"/>
        <v>18370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7.25" customHeight="1" x14ac:dyDescent="0.25">
      <c r="A214" s="31">
        <v>45490</v>
      </c>
      <c r="B214" s="31">
        <f t="shared" si="14"/>
        <v>45490</v>
      </c>
      <c r="C214" s="35" t="s">
        <v>1884</v>
      </c>
      <c r="D214" s="35" t="s">
        <v>1885</v>
      </c>
      <c r="E214" s="35">
        <v>7</v>
      </c>
      <c r="F214" s="47">
        <v>352</v>
      </c>
      <c r="G214" s="48">
        <f t="shared" si="15"/>
        <v>2464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7.25" customHeight="1" x14ac:dyDescent="0.25">
      <c r="A215" s="31">
        <v>45490</v>
      </c>
      <c r="B215" s="31">
        <f t="shared" si="14"/>
        <v>45490</v>
      </c>
      <c r="C215" s="35" t="s">
        <v>1886</v>
      </c>
      <c r="D215" s="35" t="s">
        <v>1887</v>
      </c>
      <c r="E215" s="35">
        <v>14</v>
      </c>
      <c r="F215" s="47">
        <v>630</v>
      </c>
      <c r="G215" s="48">
        <f t="shared" si="15"/>
        <v>8820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7.25" customHeight="1" x14ac:dyDescent="0.25">
      <c r="A216" s="31">
        <v>45490</v>
      </c>
      <c r="B216" s="31">
        <f t="shared" si="8"/>
        <v>45490</v>
      </c>
      <c r="C216" s="35" t="s">
        <v>1612</v>
      </c>
      <c r="D216" s="35" t="s">
        <v>1626</v>
      </c>
      <c r="E216" s="35">
        <v>80</v>
      </c>
      <c r="F216" s="47">
        <v>8.98</v>
      </c>
      <c r="G216" s="48">
        <f t="shared" si="9"/>
        <v>718.40000000000009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7.25" customHeight="1" x14ac:dyDescent="0.25">
      <c r="A217" s="31">
        <v>45490</v>
      </c>
      <c r="B217" s="31">
        <f t="shared" si="8"/>
        <v>45490</v>
      </c>
      <c r="C217" s="35" t="s">
        <v>2650</v>
      </c>
      <c r="D217" s="35" t="s">
        <v>2651</v>
      </c>
      <c r="E217" s="35">
        <v>4</v>
      </c>
      <c r="F217" s="47">
        <v>500</v>
      </c>
      <c r="G217" s="48">
        <f t="shared" si="9"/>
        <v>2000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7.25" customHeight="1" x14ac:dyDescent="0.25">
      <c r="A218" s="31">
        <v>45490</v>
      </c>
      <c r="B218" s="31">
        <f t="shared" ref="B218:B225" si="16">+A218</f>
        <v>45490</v>
      </c>
      <c r="C218" s="35" t="s">
        <v>2652</v>
      </c>
      <c r="D218" s="35" t="s">
        <v>2653</v>
      </c>
      <c r="E218" s="35">
        <v>15</v>
      </c>
      <c r="F218" s="47">
        <v>190.64</v>
      </c>
      <c r="G218" s="48">
        <f t="shared" ref="G218:G225" si="17">+E218*F218</f>
        <v>2859.6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47.25" customHeight="1" x14ac:dyDescent="0.25">
      <c r="A219" s="31">
        <v>45490</v>
      </c>
      <c r="B219" s="31">
        <f t="shared" si="16"/>
        <v>45490</v>
      </c>
      <c r="C219" s="35" t="s">
        <v>2654</v>
      </c>
      <c r="D219" s="35" t="s">
        <v>2655</v>
      </c>
      <c r="E219" s="35">
        <v>4</v>
      </c>
      <c r="F219" s="47">
        <v>2521.19</v>
      </c>
      <c r="G219" s="48">
        <f t="shared" si="17"/>
        <v>10084.76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17.25" customHeight="1" x14ac:dyDescent="0.25">
      <c r="A220" s="31">
        <v>45490</v>
      </c>
      <c r="B220" s="31">
        <f t="shared" si="16"/>
        <v>45490</v>
      </c>
      <c r="C220" s="35" t="s">
        <v>2656</v>
      </c>
      <c r="D220" s="35" t="s">
        <v>2657</v>
      </c>
      <c r="E220" s="35">
        <v>3</v>
      </c>
      <c r="F220" s="47">
        <v>173.73</v>
      </c>
      <c r="G220" s="48">
        <f t="shared" si="17"/>
        <v>521.18999999999994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17.25" customHeight="1" x14ac:dyDescent="0.25">
      <c r="A221" s="31">
        <v>45772</v>
      </c>
      <c r="B221" s="31">
        <f t="shared" si="16"/>
        <v>45772</v>
      </c>
      <c r="C221" s="35" t="s">
        <v>2658</v>
      </c>
      <c r="D221" s="35" t="s">
        <v>2659</v>
      </c>
      <c r="E221" s="35">
        <v>3</v>
      </c>
      <c r="F221" s="47">
        <v>173.73</v>
      </c>
      <c r="G221" s="48">
        <f t="shared" si="17"/>
        <v>521.18999999999994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17.25" customHeight="1" x14ac:dyDescent="0.25">
      <c r="A222" s="31">
        <v>45490</v>
      </c>
      <c r="B222" s="31">
        <f t="shared" si="16"/>
        <v>45490</v>
      </c>
      <c r="C222" s="35" t="s">
        <v>2660</v>
      </c>
      <c r="D222" s="35" t="s">
        <v>2661</v>
      </c>
      <c r="E222" s="35">
        <v>4</v>
      </c>
      <c r="F222" s="47">
        <v>195</v>
      </c>
      <c r="G222" s="48">
        <f t="shared" si="17"/>
        <v>780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ht="17.25" customHeight="1" x14ac:dyDescent="0.25">
      <c r="A223" s="31">
        <v>45488</v>
      </c>
      <c r="B223" s="31">
        <f t="shared" si="16"/>
        <v>45488</v>
      </c>
      <c r="C223" s="35" t="s">
        <v>2662</v>
      </c>
      <c r="D223" s="35" t="s">
        <v>2663</v>
      </c>
      <c r="E223" s="35">
        <v>4</v>
      </c>
      <c r="F223" s="47">
        <v>1925</v>
      </c>
      <c r="G223" s="48">
        <f t="shared" si="17"/>
        <v>7700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36" customHeight="1" x14ac:dyDescent="0.25">
      <c r="A224" s="31">
        <v>45635</v>
      </c>
      <c r="B224" s="31">
        <f t="shared" si="16"/>
        <v>45635</v>
      </c>
      <c r="C224" s="35" t="s">
        <v>2664</v>
      </c>
      <c r="D224" s="35" t="s">
        <v>2665</v>
      </c>
      <c r="E224" s="35">
        <v>1</v>
      </c>
      <c r="F224" s="47">
        <v>25000</v>
      </c>
      <c r="G224" s="48">
        <f t="shared" si="17"/>
        <v>25000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17.25" customHeight="1" x14ac:dyDescent="0.25">
      <c r="A225" s="31">
        <v>45496</v>
      </c>
      <c r="B225" s="31">
        <f t="shared" si="16"/>
        <v>45496</v>
      </c>
      <c r="C225" s="35" t="s">
        <v>2666</v>
      </c>
      <c r="D225" s="35" t="s">
        <v>2667</v>
      </c>
      <c r="E225" s="35">
        <v>1</v>
      </c>
      <c r="F225" s="47">
        <v>4167</v>
      </c>
      <c r="G225" s="48">
        <f t="shared" si="17"/>
        <v>4167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x14ac:dyDescent="0.25">
      <c r="A226" s="3"/>
      <c r="B226" s="4"/>
      <c r="C226" s="4"/>
      <c r="D226" s="15"/>
      <c r="E226" s="4"/>
      <c r="F226" s="49" t="s">
        <v>21</v>
      </c>
      <c r="G226" s="50">
        <f>SUM(G9:G225)</f>
        <v>4779098.9100000011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x14ac:dyDescent="0.25">
      <c r="A227" s="3"/>
      <c r="B227" s="4"/>
      <c r="C227" s="4"/>
      <c r="D227" s="8"/>
      <c r="E227" s="5"/>
      <c r="F227" s="51"/>
      <c r="G227" s="5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3"/>
      <c r="B228" s="4"/>
      <c r="C228" s="4"/>
      <c r="D228" s="8"/>
      <c r="E228" s="5"/>
      <c r="F228" s="51"/>
      <c r="G228" s="5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3"/>
      <c r="B229" s="4"/>
      <c r="C229" s="4"/>
      <c r="D229" s="8"/>
      <c r="E229" s="5"/>
      <c r="F229" s="51"/>
      <c r="G229" s="5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3"/>
      <c r="B230" s="3"/>
      <c r="C230" s="3"/>
      <c r="D230" s="7"/>
      <c r="E230" s="6"/>
      <c r="F230" s="52"/>
      <c r="G230" s="52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37"/>
      <c r="B231" s="6"/>
      <c r="C231" s="6"/>
      <c r="D231" s="7"/>
      <c r="E231" s="6"/>
      <c r="F231" s="52"/>
      <c r="G231" s="52"/>
      <c r="H231" s="11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15" customHeight="1" x14ac:dyDescent="0.25">
      <c r="A232" s="6"/>
      <c r="B232" s="69"/>
      <c r="C232" s="69"/>
      <c r="D232" s="15"/>
      <c r="E232" s="70"/>
      <c r="F232" s="70"/>
      <c r="G232" s="70"/>
      <c r="H232" s="11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ht="19.5" customHeight="1" x14ac:dyDescent="0.25">
      <c r="A233" s="67" t="s">
        <v>2799</v>
      </c>
      <c r="B233" s="67"/>
      <c r="C233" s="67"/>
      <c r="D233" s="17"/>
      <c r="E233" s="67" t="s">
        <v>2177</v>
      </c>
      <c r="F233" s="67"/>
      <c r="G233" s="67"/>
      <c r="H233" s="11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6"/>
      <c r="B234" s="6"/>
      <c r="C234" s="6"/>
      <c r="D234" s="7"/>
      <c r="E234" s="6"/>
      <c r="F234" s="52"/>
      <c r="G234" s="52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53"/>
      <c r="G235" s="53"/>
      <c r="H235" s="11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53"/>
      <c r="G236" s="53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53"/>
      <c r="G237" s="53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53"/>
      <c r="G238" s="53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53"/>
      <c r="G239" s="53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53"/>
      <c r="G240" s="53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53"/>
      <c r="G241" s="53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53"/>
      <c r="G242" s="53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53"/>
      <c r="G243" s="53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53"/>
      <c r="G244" s="53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53"/>
      <c r="G245" s="53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53"/>
      <c r="G246" s="53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53"/>
      <c r="G247" s="53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x14ac:dyDescent="0.25">
      <c r="A248" s="9"/>
      <c r="B248" s="9"/>
      <c r="C248" s="9"/>
      <c r="D248" s="18"/>
      <c r="E248" s="9"/>
      <c r="F248" s="53"/>
      <c r="G248" s="53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x14ac:dyDescent="0.25">
      <c r="A249" s="9"/>
      <c r="B249" s="9"/>
      <c r="C249" s="9"/>
      <c r="D249" s="18"/>
      <c r="E249" s="9"/>
      <c r="F249" s="53"/>
      <c r="G249" s="53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x14ac:dyDescent="0.25">
      <c r="A250" s="9"/>
      <c r="B250" s="9"/>
      <c r="C250" s="9"/>
      <c r="D250" s="18"/>
      <c r="E250" s="9"/>
      <c r="F250" s="53"/>
      <c r="G250" s="53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x14ac:dyDescent="0.25">
      <c r="A251" s="9"/>
      <c r="B251" s="9"/>
      <c r="C251" s="9"/>
      <c r="D251" s="18"/>
      <c r="E251" s="9"/>
      <c r="F251" s="53"/>
      <c r="G251" s="53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x14ac:dyDescent="0.25">
      <c r="A252" s="9"/>
      <c r="B252" s="9"/>
      <c r="C252" s="9"/>
      <c r="D252" s="18"/>
      <c r="E252" s="9"/>
      <c r="F252" s="53"/>
      <c r="G252" s="53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x14ac:dyDescent="0.25">
      <c r="A253" s="9"/>
      <c r="B253" s="9"/>
      <c r="C253" s="9"/>
      <c r="D253" s="18"/>
      <c r="E253" s="9"/>
      <c r="F253" s="53"/>
      <c r="G253" s="53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x14ac:dyDescent="0.25">
      <c r="A254" s="9"/>
      <c r="B254" s="9"/>
      <c r="C254" s="9"/>
      <c r="D254" s="18"/>
      <c r="E254" s="9"/>
      <c r="F254" s="53"/>
      <c r="G254" s="53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x14ac:dyDescent="0.25">
      <c r="A255" s="9"/>
      <c r="B255" s="9"/>
      <c r="C255" s="9"/>
      <c r="D255" s="18"/>
      <c r="E255" s="9"/>
      <c r="F255" s="53"/>
      <c r="G255" s="53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1:36" x14ac:dyDescent="0.25">
      <c r="A256" s="9"/>
      <c r="B256" s="9"/>
      <c r="C256" s="9"/>
      <c r="D256" s="18"/>
      <c r="E256" s="9"/>
      <c r="F256" s="53"/>
      <c r="G256" s="53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1:36" x14ac:dyDescent="0.25">
      <c r="A257" s="9"/>
      <c r="B257" s="9"/>
      <c r="C257" s="9"/>
      <c r="D257" s="18"/>
      <c r="E257" s="9"/>
      <c r="F257" s="53"/>
      <c r="G257" s="53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x14ac:dyDescent="0.25">
      <c r="A258" s="9"/>
      <c r="B258" s="9"/>
      <c r="C258" s="9"/>
      <c r="D258" s="18"/>
      <c r="E258" s="9"/>
      <c r="F258" s="53"/>
      <c r="G258" s="53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x14ac:dyDescent="0.25">
      <c r="A259" s="9"/>
      <c r="B259" s="9"/>
      <c r="C259" s="9"/>
      <c r="D259" s="18"/>
      <c r="E259" s="9"/>
      <c r="F259" s="53"/>
      <c r="G259" s="53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x14ac:dyDescent="0.25">
      <c r="A260" s="9"/>
      <c r="B260" s="9"/>
      <c r="C260" s="9"/>
      <c r="D260" s="18"/>
      <c r="E260" s="9"/>
      <c r="F260" s="53"/>
      <c r="G260" s="53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x14ac:dyDescent="0.25">
      <c r="A261" s="9"/>
      <c r="B261" s="9"/>
      <c r="C261" s="9"/>
      <c r="D261" s="18"/>
      <c r="E261" s="9"/>
      <c r="F261" s="53"/>
      <c r="G261" s="53"/>
      <c r="H261" s="9"/>
    </row>
    <row r="262" spans="1:36" x14ac:dyDescent="0.25">
      <c r="A262" s="9"/>
      <c r="B262" s="9"/>
      <c r="C262" s="9"/>
      <c r="D262" s="18"/>
      <c r="E262" s="9"/>
      <c r="F262" s="53"/>
      <c r="G262" s="53"/>
      <c r="H262" s="9"/>
    </row>
    <row r="263" spans="1:36" x14ac:dyDescent="0.25">
      <c r="A263" s="9"/>
      <c r="B263" s="9"/>
      <c r="C263" s="9"/>
      <c r="D263" s="18"/>
      <c r="E263" s="9"/>
      <c r="F263" s="53"/>
      <c r="G263" s="53"/>
      <c r="H263" s="9"/>
    </row>
    <row r="264" spans="1:36" x14ac:dyDescent="0.25">
      <c r="A264" s="9"/>
      <c r="B264" s="9"/>
      <c r="C264" s="9"/>
      <c r="D264" s="18"/>
      <c r="E264" s="9"/>
      <c r="F264" s="53"/>
      <c r="G264" s="53"/>
      <c r="H264" s="9"/>
    </row>
    <row r="265" spans="1:36" x14ac:dyDescent="0.25">
      <c r="A265" s="9"/>
      <c r="B265" s="9"/>
      <c r="C265" s="9"/>
      <c r="D265" s="18"/>
      <c r="E265" s="9"/>
      <c r="F265" s="53"/>
      <c r="G265" s="53"/>
      <c r="H265" s="9"/>
    </row>
    <row r="266" spans="1:36" x14ac:dyDescent="0.25">
      <c r="A266" s="9"/>
      <c r="B266" s="9"/>
      <c r="C266" s="9"/>
      <c r="D266" s="18"/>
      <c r="E266" s="9"/>
      <c r="F266" s="53"/>
      <c r="G266" s="53"/>
      <c r="H266" s="9"/>
    </row>
    <row r="267" spans="1:36" x14ac:dyDescent="0.25">
      <c r="A267" s="9"/>
      <c r="B267" s="9"/>
      <c r="C267" s="9"/>
      <c r="D267" s="18"/>
      <c r="E267" s="9"/>
      <c r="F267" s="53"/>
      <c r="G267" s="53"/>
      <c r="H267" s="9"/>
    </row>
    <row r="268" spans="1:36" x14ac:dyDescent="0.25">
      <c r="A268" s="9"/>
      <c r="B268" s="9"/>
      <c r="C268" s="9"/>
      <c r="D268" s="18"/>
      <c r="E268" s="9"/>
      <c r="F268" s="53"/>
      <c r="G268" s="53"/>
      <c r="H268" s="9"/>
    </row>
    <row r="269" spans="1:36" x14ac:dyDescent="0.25">
      <c r="A269" s="9"/>
      <c r="B269" s="9"/>
      <c r="C269" s="9"/>
      <c r="D269" s="18"/>
      <c r="E269" s="9"/>
      <c r="F269" s="53"/>
      <c r="G269" s="53"/>
      <c r="H269" s="9"/>
    </row>
    <row r="270" spans="1:36" x14ac:dyDescent="0.25">
      <c r="A270" s="9"/>
      <c r="B270" s="9"/>
      <c r="C270" s="9"/>
      <c r="D270" s="18"/>
      <c r="E270" s="9"/>
      <c r="F270" s="53"/>
      <c r="G270" s="53"/>
      <c r="H270" s="9"/>
    </row>
    <row r="271" spans="1:36" x14ac:dyDescent="0.25">
      <c r="A271" s="9"/>
      <c r="B271" s="9"/>
      <c r="C271" s="9"/>
      <c r="D271" s="18"/>
      <c r="E271" s="9"/>
      <c r="F271" s="53"/>
      <c r="G271" s="53"/>
      <c r="H271" s="9"/>
    </row>
    <row r="272" spans="1:36" x14ac:dyDescent="0.25">
      <c r="A272" s="9"/>
      <c r="B272" s="9"/>
      <c r="C272" s="9"/>
      <c r="D272" s="18"/>
      <c r="E272" s="9"/>
      <c r="F272" s="53"/>
      <c r="G272" s="53"/>
      <c r="H272" s="9"/>
    </row>
    <row r="273" spans="1:8" x14ac:dyDescent="0.25">
      <c r="A273" s="9"/>
      <c r="B273" s="9"/>
      <c r="C273" s="9"/>
      <c r="D273" s="18"/>
      <c r="E273" s="9"/>
      <c r="F273" s="53"/>
      <c r="G273" s="53"/>
      <c r="H273" s="9"/>
    </row>
    <row r="274" spans="1:8" x14ac:dyDescent="0.25">
      <c r="A274" s="9"/>
      <c r="B274" s="9"/>
      <c r="C274" s="9"/>
      <c r="D274" s="18"/>
      <c r="E274" s="9"/>
      <c r="F274" s="53"/>
      <c r="G274" s="53"/>
      <c r="H274" s="9"/>
    </row>
    <row r="275" spans="1:8" x14ac:dyDescent="0.25">
      <c r="A275" s="9"/>
      <c r="B275" s="9"/>
      <c r="C275" s="9"/>
      <c r="D275" s="18"/>
      <c r="E275" s="9"/>
      <c r="F275" s="53"/>
      <c r="G275" s="53"/>
      <c r="H275" s="9"/>
    </row>
    <row r="276" spans="1:8" x14ac:dyDescent="0.25">
      <c r="A276" s="9"/>
      <c r="B276" s="9"/>
      <c r="C276" s="9"/>
      <c r="D276" s="18"/>
      <c r="E276" s="9"/>
      <c r="F276" s="53"/>
      <c r="G276" s="53"/>
      <c r="H276" s="9"/>
    </row>
    <row r="277" spans="1:8" x14ac:dyDescent="0.25">
      <c r="A277" s="9"/>
      <c r="B277" s="9"/>
      <c r="C277" s="9"/>
      <c r="D277" s="18"/>
      <c r="E277" s="9"/>
      <c r="F277" s="53"/>
      <c r="G277" s="53"/>
      <c r="H277" s="9"/>
    </row>
    <row r="278" spans="1:8" x14ac:dyDescent="0.25">
      <c r="A278" s="9"/>
      <c r="B278" s="9"/>
      <c r="C278" s="9"/>
      <c r="D278" s="18"/>
      <c r="E278" s="9"/>
      <c r="F278" s="53"/>
      <c r="G278" s="53"/>
      <c r="H278" s="9"/>
    </row>
    <row r="279" spans="1:8" x14ac:dyDescent="0.25">
      <c r="A279" s="9"/>
      <c r="B279" s="9"/>
      <c r="C279" s="9"/>
      <c r="D279" s="18"/>
      <c r="E279" s="9"/>
      <c r="F279" s="53"/>
      <c r="G279" s="53"/>
      <c r="H279" s="9"/>
    </row>
    <row r="280" spans="1:8" x14ac:dyDescent="0.25">
      <c r="A280" s="9"/>
      <c r="B280" s="9"/>
      <c r="C280" s="9"/>
      <c r="D280" s="18"/>
      <c r="E280" s="9"/>
      <c r="F280" s="53"/>
      <c r="G280" s="53"/>
      <c r="H280" s="9"/>
    </row>
    <row r="281" spans="1:8" x14ac:dyDescent="0.25">
      <c r="A281" s="9"/>
      <c r="B281" s="9"/>
      <c r="C281" s="9"/>
      <c r="D281" s="18"/>
      <c r="E281" s="9"/>
      <c r="F281" s="53"/>
      <c r="G281" s="53"/>
      <c r="H281" s="9"/>
    </row>
    <row r="282" spans="1:8" x14ac:dyDescent="0.25">
      <c r="A282" s="9"/>
      <c r="B282" s="9"/>
      <c r="C282" s="9"/>
      <c r="D282" s="18"/>
      <c r="E282" s="9"/>
      <c r="F282" s="53"/>
      <c r="G282" s="53"/>
      <c r="H282" s="9"/>
    </row>
    <row r="283" spans="1:8" x14ac:dyDescent="0.25">
      <c r="A283" s="9"/>
      <c r="B283" s="9"/>
      <c r="C283" s="9"/>
      <c r="D283" s="18"/>
      <c r="E283" s="9"/>
      <c r="F283" s="53"/>
      <c r="G283" s="53"/>
      <c r="H283" s="9"/>
    </row>
    <row r="284" spans="1:8" x14ac:dyDescent="0.25">
      <c r="A284" s="9"/>
      <c r="B284" s="9"/>
      <c r="C284" s="9"/>
      <c r="D284" s="18"/>
      <c r="E284" s="9"/>
      <c r="F284" s="53"/>
      <c r="G284" s="53"/>
      <c r="H284" s="9"/>
    </row>
    <row r="285" spans="1:8" x14ac:dyDescent="0.25">
      <c r="A285" s="9"/>
      <c r="B285" s="9"/>
      <c r="C285" s="9"/>
      <c r="D285" s="18"/>
      <c r="E285" s="9"/>
      <c r="F285" s="53"/>
      <c r="G285" s="53"/>
      <c r="H285" s="9"/>
    </row>
    <row r="286" spans="1:8" x14ac:dyDescent="0.25">
      <c r="A286" s="9"/>
      <c r="B286" s="9"/>
      <c r="C286" s="9"/>
      <c r="D286" s="18"/>
      <c r="E286" s="9"/>
      <c r="F286" s="53"/>
      <c r="G286" s="53"/>
      <c r="H286" s="9"/>
    </row>
    <row r="287" spans="1:8" x14ac:dyDescent="0.25">
      <c r="A287" s="9"/>
      <c r="B287" s="9"/>
      <c r="C287" s="9"/>
      <c r="D287" s="18"/>
      <c r="E287" s="9"/>
      <c r="F287" s="53"/>
      <c r="G287" s="53"/>
      <c r="H287" s="9"/>
    </row>
    <row r="288" spans="1:8" x14ac:dyDescent="0.25">
      <c r="A288" s="9"/>
      <c r="B288" s="9"/>
      <c r="C288" s="9"/>
      <c r="D288" s="18"/>
      <c r="E288" s="9"/>
      <c r="F288" s="53"/>
      <c r="G288" s="53"/>
      <c r="H288" s="9"/>
    </row>
    <row r="289" spans="1:8" x14ac:dyDescent="0.25">
      <c r="A289" s="9"/>
      <c r="B289" s="9"/>
      <c r="C289" s="9"/>
      <c r="D289" s="18"/>
      <c r="E289" s="9"/>
      <c r="F289" s="53"/>
      <c r="G289" s="53"/>
      <c r="H289" s="9"/>
    </row>
    <row r="290" spans="1:8" x14ac:dyDescent="0.25">
      <c r="A290" s="9"/>
      <c r="B290" s="9"/>
      <c r="C290" s="9"/>
      <c r="D290" s="18"/>
      <c r="E290" s="9"/>
      <c r="F290" s="53"/>
      <c r="G290" s="53"/>
      <c r="H290" s="9"/>
    </row>
    <row r="291" spans="1:8" x14ac:dyDescent="0.25">
      <c r="A291" s="9"/>
      <c r="B291" s="9"/>
      <c r="C291" s="9"/>
      <c r="D291" s="18"/>
      <c r="E291" s="9"/>
      <c r="F291" s="53"/>
      <c r="G291" s="53"/>
      <c r="H291" s="9"/>
    </row>
    <row r="292" spans="1:8" x14ac:dyDescent="0.25">
      <c r="A292" s="9"/>
      <c r="B292" s="9"/>
      <c r="C292" s="9"/>
      <c r="D292" s="18"/>
      <c r="E292" s="9"/>
      <c r="F292" s="53"/>
      <c r="G292" s="53"/>
      <c r="H292" s="9"/>
    </row>
    <row r="293" spans="1:8" x14ac:dyDescent="0.25">
      <c r="A293" s="9"/>
      <c r="B293" s="9"/>
      <c r="C293" s="9"/>
      <c r="D293" s="18"/>
      <c r="E293" s="9"/>
      <c r="F293" s="53"/>
      <c r="G293" s="53"/>
      <c r="H293" s="9"/>
    </row>
    <row r="294" spans="1:8" x14ac:dyDescent="0.25">
      <c r="A294" s="9"/>
      <c r="B294" s="9"/>
      <c r="C294" s="9"/>
      <c r="D294" s="18"/>
      <c r="E294" s="9"/>
      <c r="F294" s="53"/>
      <c r="G294" s="53"/>
      <c r="H294" s="9"/>
    </row>
    <row r="295" spans="1:8" x14ac:dyDescent="0.25">
      <c r="A295" s="9"/>
      <c r="B295" s="9"/>
      <c r="C295" s="9"/>
      <c r="D295" s="18"/>
      <c r="E295" s="9"/>
      <c r="F295" s="53"/>
      <c r="G295" s="53"/>
      <c r="H295" s="9"/>
    </row>
    <row r="296" spans="1:8" x14ac:dyDescent="0.25">
      <c r="A296" s="9"/>
      <c r="B296" s="9"/>
      <c r="C296" s="9"/>
      <c r="D296" s="18"/>
      <c r="E296" s="9"/>
      <c r="F296" s="53"/>
      <c r="G296" s="53"/>
      <c r="H296" s="9"/>
    </row>
    <row r="297" spans="1:8" x14ac:dyDescent="0.25">
      <c r="A297" s="9"/>
      <c r="B297" s="9"/>
      <c r="C297" s="9"/>
      <c r="D297" s="18"/>
      <c r="E297" s="9"/>
      <c r="F297" s="53"/>
      <c r="G297" s="53"/>
      <c r="H297" s="9"/>
    </row>
    <row r="298" spans="1:8" x14ac:dyDescent="0.25">
      <c r="A298" s="9"/>
      <c r="B298" s="9"/>
      <c r="C298" s="9"/>
      <c r="D298" s="18"/>
      <c r="E298" s="9"/>
      <c r="F298" s="53"/>
      <c r="G298" s="53"/>
      <c r="H298" s="9"/>
    </row>
    <row r="299" spans="1:8" x14ac:dyDescent="0.25">
      <c r="A299" s="9"/>
      <c r="B299" s="9"/>
      <c r="C299" s="9"/>
      <c r="D299" s="18"/>
      <c r="E299" s="9"/>
      <c r="F299" s="53"/>
      <c r="G299" s="53"/>
      <c r="H299" s="9"/>
    </row>
    <row r="300" spans="1:8" x14ac:dyDescent="0.25">
      <c r="A300" s="9"/>
      <c r="B300" s="9"/>
      <c r="C300" s="9"/>
      <c r="D300" s="18"/>
      <c r="E300" s="9"/>
      <c r="F300" s="53"/>
      <c r="G300" s="53"/>
      <c r="H300" s="9"/>
    </row>
    <row r="301" spans="1:8" x14ac:dyDescent="0.25">
      <c r="A301" s="9"/>
      <c r="B301" s="9"/>
      <c r="C301" s="9"/>
      <c r="D301" s="18"/>
      <c r="E301" s="9"/>
      <c r="F301" s="53"/>
      <c r="G301" s="53"/>
      <c r="H301" s="9"/>
    </row>
    <row r="302" spans="1:8" x14ac:dyDescent="0.25">
      <c r="A302" s="9"/>
      <c r="B302" s="9"/>
      <c r="C302" s="9"/>
      <c r="D302" s="18"/>
      <c r="E302" s="9"/>
      <c r="F302" s="53"/>
      <c r="G302" s="53"/>
      <c r="H302" s="9"/>
    </row>
    <row r="303" spans="1:8" x14ac:dyDescent="0.25">
      <c r="A303" s="9"/>
      <c r="B303" s="9"/>
      <c r="C303" s="9"/>
      <c r="D303" s="18"/>
      <c r="E303" s="9"/>
      <c r="F303" s="53"/>
      <c r="G303" s="53"/>
      <c r="H303" s="9"/>
    </row>
    <row r="304" spans="1:8" x14ac:dyDescent="0.25">
      <c r="A304" s="9"/>
      <c r="B304" s="9"/>
      <c r="C304" s="9"/>
      <c r="D304" s="18"/>
      <c r="E304" s="9"/>
      <c r="F304" s="53"/>
      <c r="G304" s="53"/>
      <c r="H304" s="9"/>
    </row>
    <row r="305" spans="1:8" x14ac:dyDescent="0.25">
      <c r="A305" s="9"/>
      <c r="B305" s="9"/>
      <c r="C305" s="9"/>
      <c r="D305" s="18"/>
      <c r="E305" s="9"/>
      <c r="F305" s="53"/>
      <c r="G305" s="53"/>
      <c r="H305" s="9"/>
    </row>
    <row r="306" spans="1:8" x14ac:dyDescent="0.25">
      <c r="A306" s="9"/>
      <c r="B306" s="9"/>
      <c r="C306" s="9"/>
      <c r="D306" s="18"/>
      <c r="E306" s="9"/>
      <c r="F306" s="53"/>
      <c r="G306" s="53"/>
      <c r="H306" s="9"/>
    </row>
    <row r="307" spans="1:8" x14ac:dyDescent="0.25">
      <c r="A307" s="9"/>
      <c r="B307" s="9"/>
      <c r="C307" s="9"/>
      <c r="D307" s="18"/>
      <c r="E307" s="9"/>
      <c r="F307" s="53"/>
      <c r="G307" s="53"/>
      <c r="H307" s="9"/>
    </row>
    <row r="308" spans="1:8" x14ac:dyDescent="0.25">
      <c r="A308" s="9"/>
      <c r="B308" s="9"/>
      <c r="C308" s="9"/>
      <c r="D308" s="18"/>
      <c r="E308" s="9"/>
      <c r="F308" s="53"/>
      <c r="G308" s="53"/>
      <c r="H308" s="9"/>
    </row>
    <row r="309" spans="1:8" x14ac:dyDescent="0.25">
      <c r="A309" s="9"/>
      <c r="B309" s="9"/>
      <c r="C309" s="9"/>
      <c r="D309" s="18"/>
      <c r="E309" s="9"/>
      <c r="F309" s="53"/>
      <c r="G309" s="53"/>
      <c r="H309" s="9"/>
    </row>
    <row r="310" spans="1:8" x14ac:dyDescent="0.25">
      <c r="A310" s="9"/>
      <c r="B310" s="9"/>
      <c r="C310" s="9"/>
      <c r="D310" s="18"/>
      <c r="E310" s="9"/>
      <c r="F310" s="53"/>
      <c r="G310" s="53"/>
      <c r="H310" s="9"/>
    </row>
    <row r="311" spans="1:8" x14ac:dyDescent="0.25">
      <c r="A311" s="9"/>
      <c r="B311" s="9"/>
      <c r="C311" s="9"/>
      <c r="D311" s="18"/>
      <c r="E311" s="9"/>
      <c r="F311" s="53"/>
      <c r="G311" s="53"/>
      <c r="H311" s="9"/>
    </row>
    <row r="312" spans="1:8" x14ac:dyDescent="0.25">
      <c r="A312" s="9"/>
      <c r="B312" s="9"/>
      <c r="C312" s="9"/>
      <c r="D312" s="18"/>
      <c r="E312" s="9"/>
      <c r="F312" s="53"/>
      <c r="G312" s="53"/>
      <c r="H312" s="9"/>
    </row>
    <row r="313" spans="1:8" x14ac:dyDescent="0.25">
      <c r="A313" s="9"/>
      <c r="B313" s="9"/>
      <c r="C313" s="9"/>
      <c r="D313" s="18"/>
      <c r="E313" s="9"/>
      <c r="F313" s="53"/>
      <c r="G313" s="53"/>
      <c r="H313" s="9"/>
    </row>
    <row r="314" spans="1:8" x14ac:dyDescent="0.25">
      <c r="A314" s="9"/>
      <c r="B314" s="9"/>
      <c r="C314" s="9"/>
      <c r="D314" s="18"/>
      <c r="E314" s="9"/>
      <c r="F314" s="53"/>
      <c r="G314" s="53"/>
      <c r="H314" s="9"/>
    </row>
    <row r="315" spans="1:8" x14ac:dyDescent="0.25">
      <c r="A315" s="9"/>
      <c r="B315" s="9"/>
      <c r="C315" s="9"/>
      <c r="D315" s="18"/>
      <c r="E315" s="9"/>
      <c r="F315" s="53"/>
      <c r="G315" s="53"/>
      <c r="H315" s="9"/>
    </row>
    <row r="316" spans="1:8" x14ac:dyDescent="0.25">
      <c r="A316" s="9"/>
      <c r="B316" s="9"/>
      <c r="C316" s="9"/>
      <c r="D316" s="18"/>
      <c r="E316" s="9"/>
      <c r="F316" s="53"/>
      <c r="G316" s="53"/>
      <c r="H316" s="9"/>
    </row>
    <row r="317" spans="1:8" x14ac:dyDescent="0.25">
      <c r="A317" s="9"/>
      <c r="B317" s="9"/>
      <c r="C317" s="9"/>
      <c r="D317" s="18"/>
      <c r="E317" s="9"/>
      <c r="F317" s="53"/>
      <c r="G317" s="53"/>
      <c r="H317" s="9"/>
    </row>
    <row r="318" spans="1:8" x14ac:dyDescent="0.25">
      <c r="A318" s="9"/>
      <c r="B318" s="9"/>
      <c r="C318" s="9"/>
      <c r="D318" s="18"/>
      <c r="E318" s="9"/>
      <c r="F318" s="53"/>
      <c r="G318" s="53"/>
      <c r="H318" s="9"/>
    </row>
    <row r="319" spans="1:8" x14ac:dyDescent="0.25">
      <c r="A319" s="9"/>
      <c r="B319" s="9"/>
      <c r="C319" s="9"/>
      <c r="D319" s="18"/>
      <c r="E319" s="9"/>
      <c r="F319" s="53"/>
      <c r="G319" s="53"/>
      <c r="H319" s="9"/>
    </row>
    <row r="320" spans="1:8" x14ac:dyDescent="0.25">
      <c r="A320" s="9"/>
      <c r="B320" s="9"/>
      <c r="C320" s="9"/>
      <c r="D320" s="18"/>
      <c r="E320" s="9"/>
      <c r="F320" s="53"/>
      <c r="G320" s="53"/>
      <c r="H320" s="9"/>
    </row>
    <row r="321" spans="1:8" x14ac:dyDescent="0.25">
      <c r="A321" s="9"/>
      <c r="B321" s="9"/>
      <c r="C321" s="9"/>
      <c r="D321" s="18"/>
      <c r="E321" s="9"/>
      <c r="F321" s="53"/>
      <c r="G321" s="53"/>
      <c r="H321" s="9"/>
    </row>
    <row r="322" spans="1:8" x14ac:dyDescent="0.25">
      <c r="A322" s="9"/>
      <c r="B322" s="9"/>
      <c r="C322" s="9"/>
      <c r="D322" s="18"/>
      <c r="E322" s="9"/>
      <c r="F322" s="53"/>
      <c r="G322" s="53"/>
      <c r="H322" s="9"/>
    </row>
    <row r="323" spans="1:8" x14ac:dyDescent="0.25">
      <c r="A323" s="9"/>
      <c r="B323" s="9"/>
      <c r="C323" s="9"/>
      <c r="D323" s="18"/>
      <c r="E323" s="9"/>
      <c r="F323" s="53"/>
      <c r="G323" s="53"/>
      <c r="H323" s="9"/>
    </row>
    <row r="324" spans="1:8" x14ac:dyDescent="0.25">
      <c r="A324" s="9"/>
      <c r="B324" s="9"/>
      <c r="C324" s="9"/>
      <c r="D324" s="18"/>
      <c r="E324" s="9"/>
      <c r="F324" s="53"/>
      <c r="G324" s="53"/>
      <c r="H324" s="9"/>
    </row>
    <row r="325" spans="1:8" x14ac:dyDescent="0.25">
      <c r="A325" s="9"/>
      <c r="B325" s="9"/>
      <c r="C325" s="9"/>
      <c r="D325" s="18"/>
      <c r="E325" s="9"/>
      <c r="F325" s="53"/>
      <c r="G325" s="53"/>
      <c r="H325" s="9"/>
    </row>
    <row r="326" spans="1:8" x14ac:dyDescent="0.25">
      <c r="A326" s="9"/>
      <c r="B326" s="9"/>
      <c r="C326" s="9"/>
      <c r="D326" s="18"/>
      <c r="E326" s="9"/>
      <c r="F326" s="53"/>
      <c r="G326" s="53"/>
      <c r="H326" s="9"/>
    </row>
    <row r="327" spans="1:8" x14ac:dyDescent="0.25">
      <c r="A327" s="9"/>
      <c r="B327" s="9"/>
      <c r="C327" s="9"/>
      <c r="D327" s="18"/>
      <c r="E327" s="9"/>
      <c r="F327" s="53"/>
      <c r="G327" s="53"/>
      <c r="H327" s="9"/>
    </row>
    <row r="328" spans="1:8" x14ac:dyDescent="0.25">
      <c r="A328" s="9"/>
      <c r="B328" s="9"/>
      <c r="C328" s="9"/>
      <c r="D328" s="18"/>
      <c r="E328" s="9"/>
      <c r="F328" s="53"/>
      <c r="G328" s="53"/>
      <c r="H328" s="9"/>
    </row>
    <row r="329" spans="1:8" x14ac:dyDescent="0.25">
      <c r="A329" s="9"/>
      <c r="B329" s="9"/>
      <c r="C329" s="9"/>
      <c r="D329" s="18"/>
      <c r="E329" s="9"/>
      <c r="F329" s="53"/>
      <c r="G329" s="53"/>
      <c r="H329" s="9"/>
    </row>
    <row r="330" spans="1:8" x14ac:dyDescent="0.25">
      <c r="A330" s="9"/>
      <c r="B330" s="9"/>
      <c r="C330" s="9"/>
      <c r="D330" s="18"/>
      <c r="E330" s="9"/>
      <c r="F330" s="53"/>
      <c r="G330" s="53"/>
      <c r="H330" s="9"/>
    </row>
    <row r="331" spans="1:8" x14ac:dyDescent="0.25">
      <c r="A331" s="9"/>
      <c r="B331" s="9"/>
      <c r="C331" s="9"/>
      <c r="D331" s="18"/>
      <c r="E331" s="9"/>
      <c r="F331" s="53"/>
      <c r="G331" s="53"/>
      <c r="H331" s="9"/>
    </row>
    <row r="332" spans="1:8" x14ac:dyDescent="0.25">
      <c r="A332" s="9"/>
      <c r="B332" s="9"/>
      <c r="C332" s="9"/>
      <c r="D332" s="18"/>
      <c r="E332" s="9"/>
      <c r="F332" s="53"/>
      <c r="G332" s="53"/>
      <c r="H332" s="9"/>
    </row>
    <row r="333" spans="1:8" x14ac:dyDescent="0.25">
      <c r="A333" s="9"/>
      <c r="B333" s="9"/>
      <c r="C333" s="9"/>
      <c r="D333" s="18"/>
      <c r="E333" s="9"/>
      <c r="F333" s="53"/>
      <c r="G333" s="53"/>
      <c r="H333" s="9"/>
    </row>
    <row r="334" spans="1:8" x14ac:dyDescent="0.25">
      <c r="A334" s="9"/>
      <c r="B334" s="9"/>
      <c r="C334" s="9"/>
      <c r="D334" s="18"/>
      <c r="E334" s="9"/>
      <c r="F334" s="53"/>
      <c r="G334" s="53"/>
      <c r="H334" s="9"/>
    </row>
    <row r="335" spans="1:8" x14ac:dyDescent="0.25">
      <c r="A335" s="9"/>
      <c r="B335" s="9"/>
      <c r="C335" s="9"/>
      <c r="D335" s="18"/>
      <c r="E335" s="9"/>
      <c r="F335" s="53"/>
      <c r="G335" s="53"/>
      <c r="H335" s="9"/>
    </row>
    <row r="336" spans="1:8" x14ac:dyDescent="0.25">
      <c r="A336" s="9"/>
      <c r="B336" s="9"/>
      <c r="C336" s="9"/>
      <c r="D336" s="18"/>
      <c r="E336" s="9"/>
      <c r="F336" s="53"/>
      <c r="G336" s="53"/>
      <c r="H336" s="9"/>
    </row>
    <row r="337" spans="1:8" x14ac:dyDescent="0.25">
      <c r="A337" s="9"/>
      <c r="B337" s="9"/>
      <c r="C337" s="9"/>
      <c r="D337" s="18"/>
      <c r="E337" s="9"/>
      <c r="F337" s="53"/>
      <c r="G337" s="53"/>
      <c r="H337" s="9"/>
    </row>
    <row r="338" spans="1:8" x14ac:dyDescent="0.25">
      <c r="A338" s="9"/>
      <c r="B338" s="9"/>
      <c r="C338" s="9"/>
      <c r="D338" s="18"/>
      <c r="E338" s="9"/>
      <c r="F338" s="53"/>
      <c r="G338" s="53"/>
      <c r="H338" s="9"/>
    </row>
    <row r="339" spans="1:8" x14ac:dyDescent="0.25">
      <c r="A339" s="9"/>
      <c r="B339" s="9"/>
      <c r="C339" s="9"/>
      <c r="D339" s="18"/>
      <c r="E339" s="9"/>
      <c r="F339" s="53"/>
      <c r="G339" s="53"/>
      <c r="H339" s="9"/>
    </row>
    <row r="340" spans="1:8" x14ac:dyDescent="0.25">
      <c r="A340" s="9"/>
      <c r="B340" s="9"/>
      <c r="C340" s="9"/>
      <c r="D340" s="18"/>
      <c r="E340" s="9"/>
      <c r="F340" s="53"/>
      <c r="G340" s="53"/>
      <c r="H340" s="9"/>
    </row>
    <row r="341" spans="1:8" x14ac:dyDescent="0.25">
      <c r="A341" s="9"/>
      <c r="B341" s="9"/>
      <c r="C341" s="9"/>
      <c r="D341" s="18"/>
      <c r="E341" s="9"/>
      <c r="F341" s="53"/>
      <c r="G341" s="53"/>
      <c r="H341" s="9"/>
    </row>
    <row r="342" spans="1:8" x14ac:dyDescent="0.25">
      <c r="A342" s="9"/>
      <c r="B342" s="9"/>
      <c r="C342" s="9"/>
      <c r="D342" s="18"/>
      <c r="E342" s="9"/>
      <c r="F342" s="53"/>
      <c r="G342" s="53"/>
      <c r="H342" s="9"/>
    </row>
    <row r="343" spans="1:8" x14ac:dyDescent="0.25">
      <c r="A343" s="9"/>
      <c r="B343" s="9"/>
      <c r="C343" s="9"/>
      <c r="D343" s="18"/>
      <c r="E343" s="9"/>
      <c r="F343" s="53"/>
      <c r="G343" s="53"/>
      <c r="H343" s="9"/>
    </row>
    <row r="344" spans="1:8" x14ac:dyDescent="0.25">
      <c r="A344" s="9"/>
      <c r="B344" s="9"/>
      <c r="C344" s="9"/>
      <c r="D344" s="18"/>
      <c r="E344" s="9"/>
      <c r="F344" s="53"/>
      <c r="G344" s="53"/>
      <c r="H344" s="9"/>
    </row>
    <row r="345" spans="1:8" x14ac:dyDescent="0.25">
      <c r="A345" s="9"/>
      <c r="B345" s="9"/>
      <c r="C345" s="9"/>
      <c r="D345" s="18"/>
      <c r="E345" s="9"/>
      <c r="F345" s="53"/>
      <c r="G345" s="53"/>
      <c r="H345" s="9"/>
    </row>
    <row r="346" spans="1:8" x14ac:dyDescent="0.25">
      <c r="A346" s="9"/>
      <c r="B346" s="9"/>
      <c r="C346" s="9"/>
      <c r="D346" s="18"/>
      <c r="E346" s="9"/>
      <c r="F346" s="53"/>
      <c r="G346" s="53"/>
      <c r="H346" s="9"/>
    </row>
    <row r="347" spans="1:8" x14ac:dyDescent="0.25">
      <c r="A347" s="9"/>
      <c r="B347" s="9"/>
      <c r="C347" s="9"/>
      <c r="D347" s="18"/>
      <c r="E347" s="9"/>
      <c r="F347" s="53"/>
      <c r="G347" s="53"/>
      <c r="H347" s="9"/>
    </row>
    <row r="348" spans="1:8" x14ac:dyDescent="0.25">
      <c r="A348" s="9"/>
      <c r="B348" s="9"/>
      <c r="C348" s="9"/>
      <c r="D348" s="18"/>
      <c r="E348" s="9"/>
      <c r="F348" s="53"/>
      <c r="G348" s="53"/>
      <c r="H348" s="9"/>
    </row>
    <row r="349" spans="1:8" x14ac:dyDescent="0.25">
      <c r="A349" s="9"/>
      <c r="B349" s="9"/>
      <c r="C349" s="9"/>
      <c r="D349" s="18"/>
      <c r="E349" s="9"/>
      <c r="F349" s="53"/>
      <c r="G349" s="53"/>
      <c r="H349" s="9"/>
    </row>
    <row r="350" spans="1:8" x14ac:dyDescent="0.25">
      <c r="A350" s="9"/>
      <c r="B350" s="9"/>
      <c r="C350" s="9"/>
      <c r="D350" s="18"/>
      <c r="E350" s="9"/>
      <c r="F350" s="53"/>
      <c r="G350" s="53"/>
      <c r="H350" s="9"/>
    </row>
    <row r="351" spans="1:8" x14ac:dyDescent="0.25">
      <c r="A351" s="9"/>
      <c r="B351" s="9"/>
      <c r="C351" s="9"/>
      <c r="D351" s="18"/>
      <c r="E351" s="9"/>
      <c r="F351" s="53"/>
      <c r="G351" s="53"/>
      <c r="H351" s="9"/>
    </row>
    <row r="352" spans="1:8" x14ac:dyDescent="0.25">
      <c r="A352" s="9"/>
      <c r="B352" s="9"/>
      <c r="C352" s="9"/>
      <c r="D352" s="18"/>
      <c r="E352" s="9"/>
      <c r="F352" s="53"/>
      <c r="G352" s="53"/>
      <c r="H352" s="9"/>
    </row>
    <row r="353" spans="1:8" x14ac:dyDescent="0.25">
      <c r="A353" s="9"/>
      <c r="B353" s="9"/>
      <c r="C353" s="9"/>
      <c r="D353" s="18"/>
      <c r="E353" s="9"/>
      <c r="F353" s="53"/>
      <c r="G353" s="53"/>
      <c r="H353" s="9"/>
    </row>
    <row r="354" spans="1:8" x14ac:dyDescent="0.25">
      <c r="A354" s="9"/>
      <c r="B354" s="9"/>
      <c r="C354" s="9"/>
      <c r="D354" s="18"/>
      <c r="E354" s="9"/>
      <c r="F354" s="53"/>
      <c r="G354" s="53"/>
      <c r="H354" s="9"/>
    </row>
    <row r="355" spans="1:8" x14ac:dyDescent="0.25">
      <c r="A355" s="9"/>
      <c r="B355" s="9"/>
      <c r="C355" s="9"/>
      <c r="D355" s="18"/>
      <c r="E355" s="9"/>
      <c r="F355" s="53"/>
      <c r="G355" s="53"/>
      <c r="H355" s="9"/>
    </row>
    <row r="356" spans="1:8" x14ac:dyDescent="0.25">
      <c r="A356" s="9"/>
      <c r="B356" s="9"/>
      <c r="C356" s="9"/>
      <c r="D356" s="18"/>
      <c r="E356" s="9"/>
      <c r="F356" s="53"/>
      <c r="G356" s="53"/>
      <c r="H356" s="9"/>
    </row>
    <row r="357" spans="1:8" x14ac:dyDescent="0.25">
      <c r="A357" s="9"/>
      <c r="B357" s="9"/>
      <c r="C357" s="9"/>
      <c r="D357" s="18"/>
      <c r="E357" s="9"/>
      <c r="F357" s="53"/>
      <c r="G357" s="53"/>
      <c r="H357" s="9"/>
    </row>
    <row r="358" spans="1:8" x14ac:dyDescent="0.25">
      <c r="A358" s="9"/>
      <c r="B358" s="9"/>
      <c r="C358" s="9"/>
      <c r="D358" s="18"/>
      <c r="E358" s="9"/>
      <c r="F358" s="53"/>
      <c r="G358" s="53"/>
      <c r="H358" s="9"/>
    </row>
    <row r="359" spans="1:8" x14ac:dyDescent="0.25">
      <c r="A359" s="9"/>
      <c r="B359" s="9"/>
      <c r="C359" s="9"/>
      <c r="D359" s="18"/>
      <c r="E359" s="9"/>
      <c r="F359" s="53"/>
      <c r="G359" s="53"/>
      <c r="H359" s="9"/>
    </row>
    <row r="360" spans="1:8" x14ac:dyDescent="0.25">
      <c r="A360" s="9"/>
      <c r="B360" s="9"/>
      <c r="C360" s="9"/>
      <c r="D360" s="18"/>
      <c r="E360" s="9"/>
      <c r="F360" s="53"/>
      <c r="G360" s="53"/>
      <c r="H360" s="9"/>
    </row>
    <row r="361" spans="1:8" x14ac:dyDescent="0.25">
      <c r="A361" s="9"/>
      <c r="B361" s="9"/>
      <c r="C361" s="9"/>
      <c r="D361" s="18"/>
      <c r="E361" s="9"/>
      <c r="F361" s="53"/>
      <c r="G361" s="53"/>
      <c r="H361" s="9"/>
    </row>
    <row r="362" spans="1:8" x14ac:dyDescent="0.25">
      <c r="A362" s="9"/>
      <c r="B362" s="9"/>
      <c r="C362" s="9"/>
      <c r="D362" s="18"/>
      <c r="E362" s="9"/>
      <c r="F362" s="53"/>
      <c r="G362" s="53"/>
      <c r="H362" s="9"/>
    </row>
    <row r="363" spans="1:8" x14ac:dyDescent="0.25">
      <c r="A363" s="9"/>
      <c r="B363" s="9"/>
      <c r="C363" s="9"/>
      <c r="D363" s="18"/>
      <c r="E363" s="9"/>
      <c r="F363" s="53"/>
      <c r="G363" s="53"/>
      <c r="H363" s="9"/>
    </row>
    <row r="364" spans="1:8" x14ac:dyDescent="0.25">
      <c r="A364" s="9"/>
      <c r="B364" s="9"/>
      <c r="C364" s="9"/>
      <c r="D364" s="18"/>
      <c r="E364" s="9"/>
      <c r="F364" s="53"/>
      <c r="G364" s="53"/>
      <c r="H364" s="9"/>
    </row>
    <row r="365" spans="1:8" x14ac:dyDescent="0.25">
      <c r="A365" s="9"/>
      <c r="B365" s="9"/>
      <c r="C365" s="9"/>
      <c r="D365" s="18"/>
      <c r="E365" s="9"/>
      <c r="F365" s="53"/>
      <c r="G365" s="53"/>
      <c r="H365" s="9"/>
    </row>
    <row r="366" spans="1:8" x14ac:dyDescent="0.25">
      <c r="A366" s="9"/>
      <c r="B366" s="9"/>
      <c r="C366" s="9"/>
      <c r="D366" s="18"/>
      <c r="E366" s="9"/>
      <c r="F366" s="53"/>
      <c r="G366" s="53"/>
      <c r="H366" s="9"/>
    </row>
  </sheetData>
  <autoFilter ref="A8:G8" xr:uid="{1557BDB9-A92F-47C1-A550-EFA12E1B8362}">
    <sortState xmlns:xlrd2="http://schemas.microsoft.com/office/spreadsheetml/2017/richdata2" ref="A9:G159">
      <sortCondition ref="C8"/>
    </sortState>
  </autoFilter>
  <mergeCells count="7">
    <mergeCell ref="E233:G233"/>
    <mergeCell ref="A3:G3"/>
    <mergeCell ref="A4:G4"/>
    <mergeCell ref="A5:G5"/>
    <mergeCell ref="B232:C232"/>
    <mergeCell ref="E232:G232"/>
    <mergeCell ref="A233:C233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528D-E2EA-47BF-8532-D2821CDC5A9A}">
  <dimension ref="A1:AS290"/>
  <sheetViews>
    <sheetView topLeftCell="A135" workbookViewId="0">
      <selection activeCell="D39" sqref="D39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8.42578125" style="19" customWidth="1"/>
    <col min="5" max="5" width="15" style="10" customWidth="1"/>
    <col min="6" max="6" width="11.42578125" style="54"/>
    <col min="7" max="7" width="20" style="54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4"/>
      <c r="G1" s="4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4"/>
      <c r="G2" s="44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1714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2224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4"/>
      <c r="G6" s="4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4"/>
      <c r="G7" s="4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5" t="s">
        <v>7</v>
      </c>
      <c r="G8" s="46" t="s">
        <v>135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8" customHeight="1" x14ac:dyDescent="0.25">
      <c r="A9" s="31">
        <v>45573</v>
      </c>
      <c r="B9" s="31">
        <f t="shared" ref="B9:B40" si="0">+A9</f>
        <v>45573</v>
      </c>
      <c r="C9" s="31" t="s">
        <v>216</v>
      </c>
      <c r="D9" s="32" t="s">
        <v>1967</v>
      </c>
      <c r="E9" s="42">
        <v>973</v>
      </c>
      <c r="F9" s="56">
        <v>198.24</v>
      </c>
      <c r="G9" s="48">
        <f t="shared" ref="G9:G40" si="1">+E9*F9</f>
        <v>192887.52000000002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8" customHeight="1" x14ac:dyDescent="0.25">
      <c r="A10" s="31">
        <v>45229</v>
      </c>
      <c r="B10" s="31">
        <f t="shared" si="0"/>
        <v>45229</v>
      </c>
      <c r="C10" s="31" t="s">
        <v>1888</v>
      </c>
      <c r="D10" s="32" t="s">
        <v>2071</v>
      </c>
      <c r="E10" s="42">
        <v>354</v>
      </c>
      <c r="F10" s="56">
        <v>49</v>
      </c>
      <c r="G10" s="48">
        <f t="shared" si="1"/>
        <v>17346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8" customHeight="1" x14ac:dyDescent="0.25">
      <c r="A11" s="31">
        <v>45449</v>
      </c>
      <c r="B11" s="31">
        <f t="shared" si="0"/>
        <v>45449</v>
      </c>
      <c r="C11" s="31" t="s">
        <v>31</v>
      </c>
      <c r="D11" s="32" t="s">
        <v>32</v>
      </c>
      <c r="E11" s="42">
        <v>9</v>
      </c>
      <c r="F11" s="56">
        <v>94.91</v>
      </c>
      <c r="G11" s="48">
        <f t="shared" si="1"/>
        <v>854.18999999999994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8" customHeight="1" x14ac:dyDescent="0.25">
      <c r="A12" s="31">
        <v>45449</v>
      </c>
      <c r="B12" s="31">
        <f t="shared" si="0"/>
        <v>45449</v>
      </c>
      <c r="C12" s="31" t="s">
        <v>33</v>
      </c>
      <c r="D12" s="32" t="s">
        <v>34</v>
      </c>
      <c r="E12" s="42">
        <v>26</v>
      </c>
      <c r="F12" s="56">
        <v>120</v>
      </c>
      <c r="G12" s="48">
        <f t="shared" si="1"/>
        <v>3120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8" customHeight="1" x14ac:dyDescent="0.25">
      <c r="A13" s="31">
        <v>45449</v>
      </c>
      <c r="B13" s="31">
        <f t="shared" si="0"/>
        <v>45449</v>
      </c>
      <c r="C13" s="31" t="s">
        <v>35</v>
      </c>
      <c r="D13" s="32" t="s">
        <v>36</v>
      </c>
      <c r="E13" s="42">
        <v>16</v>
      </c>
      <c r="F13" s="56">
        <v>200</v>
      </c>
      <c r="G13" s="48">
        <f t="shared" si="1"/>
        <v>3200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8" customHeight="1" x14ac:dyDescent="0.25">
      <c r="A14" s="31">
        <v>45280</v>
      </c>
      <c r="B14" s="31">
        <f t="shared" si="0"/>
        <v>45280</v>
      </c>
      <c r="C14" s="31" t="s">
        <v>2201</v>
      </c>
      <c r="D14" s="32" t="s">
        <v>2202</v>
      </c>
      <c r="E14" s="42">
        <v>6</v>
      </c>
      <c r="F14" s="56">
        <v>90</v>
      </c>
      <c r="G14" s="48">
        <f t="shared" si="1"/>
        <v>540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8" customHeight="1" x14ac:dyDescent="0.25">
      <c r="A15" s="31">
        <v>45261</v>
      </c>
      <c r="B15" s="31">
        <f t="shared" si="0"/>
        <v>45261</v>
      </c>
      <c r="C15" s="31" t="s">
        <v>217</v>
      </c>
      <c r="D15" s="32" t="s">
        <v>1634</v>
      </c>
      <c r="E15" s="42">
        <v>9</v>
      </c>
      <c r="F15" s="56">
        <v>200</v>
      </c>
      <c r="G15" s="48">
        <f t="shared" si="1"/>
        <v>1800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8" customHeight="1" x14ac:dyDescent="0.25">
      <c r="A16" s="31">
        <v>45371</v>
      </c>
      <c r="B16" s="31">
        <f t="shared" si="0"/>
        <v>45371</v>
      </c>
      <c r="C16" s="31" t="s">
        <v>26</v>
      </c>
      <c r="D16" s="32" t="s">
        <v>27</v>
      </c>
      <c r="E16" s="42">
        <v>3</v>
      </c>
      <c r="F16" s="56">
        <v>224.2</v>
      </c>
      <c r="G16" s="48">
        <f t="shared" si="1"/>
        <v>672.59999999999991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8" customHeight="1" x14ac:dyDescent="0.25">
      <c r="A17" s="31">
        <v>45441</v>
      </c>
      <c r="B17" s="31">
        <f t="shared" si="0"/>
        <v>45441</v>
      </c>
      <c r="C17" s="31" t="s">
        <v>57</v>
      </c>
      <c r="D17" s="32" t="s">
        <v>2668</v>
      </c>
      <c r="E17" s="42">
        <v>13</v>
      </c>
      <c r="F17" s="56">
        <v>1238.9000000000001</v>
      </c>
      <c r="G17" s="48">
        <f t="shared" si="1"/>
        <v>16105.7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" customHeight="1" x14ac:dyDescent="0.25">
      <c r="A18" s="31">
        <v>45772</v>
      </c>
      <c r="B18" s="31">
        <f t="shared" si="0"/>
        <v>45772</v>
      </c>
      <c r="C18" s="31" t="s">
        <v>2669</v>
      </c>
      <c r="D18" s="32" t="s">
        <v>2670</v>
      </c>
      <c r="E18" s="42">
        <v>10</v>
      </c>
      <c r="F18" s="56">
        <v>225</v>
      </c>
      <c r="G18" s="48">
        <f t="shared" si="1"/>
        <v>2250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8" customHeight="1" x14ac:dyDescent="0.25">
      <c r="A19" s="31">
        <v>45212</v>
      </c>
      <c r="B19" s="31">
        <f t="shared" si="0"/>
        <v>45212</v>
      </c>
      <c r="C19" s="31" t="s">
        <v>41</v>
      </c>
      <c r="D19" s="32" t="s">
        <v>42</v>
      </c>
      <c r="E19" s="42">
        <v>16</v>
      </c>
      <c r="F19" s="56">
        <v>101.69</v>
      </c>
      <c r="G19" s="48">
        <f t="shared" si="1"/>
        <v>1627.04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8" customHeight="1" x14ac:dyDescent="0.25">
      <c r="A20" s="31">
        <v>45772</v>
      </c>
      <c r="B20" s="31">
        <f t="shared" si="0"/>
        <v>45772</v>
      </c>
      <c r="C20" s="31" t="s">
        <v>51</v>
      </c>
      <c r="D20" s="32" t="s">
        <v>218</v>
      </c>
      <c r="E20" s="42">
        <v>60</v>
      </c>
      <c r="F20" s="56">
        <v>27</v>
      </c>
      <c r="G20" s="48">
        <f t="shared" si="1"/>
        <v>1620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8" customHeight="1" x14ac:dyDescent="0.25">
      <c r="A21" s="31">
        <v>45644</v>
      </c>
      <c r="B21" s="31">
        <f t="shared" si="0"/>
        <v>45644</v>
      </c>
      <c r="C21" s="31" t="s">
        <v>53</v>
      </c>
      <c r="D21" s="32" t="s">
        <v>54</v>
      </c>
      <c r="E21" s="42">
        <v>82</v>
      </c>
      <c r="F21" s="56">
        <v>9</v>
      </c>
      <c r="G21" s="48">
        <f t="shared" si="1"/>
        <v>738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8" customHeight="1" x14ac:dyDescent="0.25">
      <c r="A22" s="31">
        <v>45427</v>
      </c>
      <c r="B22" s="31">
        <f t="shared" si="0"/>
        <v>45427</v>
      </c>
      <c r="C22" s="31" t="s">
        <v>219</v>
      </c>
      <c r="D22" s="32" t="s">
        <v>220</v>
      </c>
      <c r="E22" s="42">
        <v>232</v>
      </c>
      <c r="F22" s="56">
        <v>8.3582999999999998</v>
      </c>
      <c r="G22" s="48">
        <f t="shared" si="1"/>
        <v>1939.1255999999998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8" customHeight="1" x14ac:dyDescent="0.25">
      <c r="A23" s="31">
        <v>44699</v>
      </c>
      <c r="B23" s="31">
        <f t="shared" si="0"/>
        <v>44699</v>
      </c>
      <c r="C23" s="31" t="s">
        <v>221</v>
      </c>
      <c r="D23" s="32" t="s">
        <v>222</v>
      </c>
      <c r="E23" s="42">
        <v>29</v>
      </c>
      <c r="F23" s="56">
        <v>10</v>
      </c>
      <c r="G23" s="48">
        <f t="shared" si="1"/>
        <v>290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8" customHeight="1" x14ac:dyDescent="0.25">
      <c r="A24" s="31">
        <v>45575</v>
      </c>
      <c r="B24" s="31">
        <f t="shared" si="0"/>
        <v>45575</v>
      </c>
      <c r="C24" s="31" t="s">
        <v>223</v>
      </c>
      <c r="D24" s="32" t="s">
        <v>224</v>
      </c>
      <c r="E24" s="42">
        <v>35</v>
      </c>
      <c r="F24" s="56">
        <v>117.96</v>
      </c>
      <c r="G24" s="48">
        <f t="shared" si="1"/>
        <v>4128.5999999999995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8" customHeight="1" x14ac:dyDescent="0.25">
      <c r="A25" s="31">
        <v>45460</v>
      </c>
      <c r="B25" s="31">
        <f t="shared" si="0"/>
        <v>45460</v>
      </c>
      <c r="C25" s="31" t="s">
        <v>225</v>
      </c>
      <c r="D25" s="32" t="s">
        <v>226</v>
      </c>
      <c r="E25" s="42">
        <v>12</v>
      </c>
      <c r="F25" s="56">
        <v>300</v>
      </c>
      <c r="G25" s="48">
        <f t="shared" si="1"/>
        <v>3600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8" customHeight="1" x14ac:dyDescent="0.25">
      <c r="A26" s="31">
        <v>45427</v>
      </c>
      <c r="B26" s="31">
        <f t="shared" si="0"/>
        <v>45427</v>
      </c>
      <c r="C26" s="31" t="s">
        <v>227</v>
      </c>
      <c r="D26" s="32" t="s">
        <v>228</v>
      </c>
      <c r="E26" s="42">
        <v>127</v>
      </c>
      <c r="F26" s="56">
        <v>25</v>
      </c>
      <c r="G26" s="48">
        <f t="shared" si="1"/>
        <v>3175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8" customHeight="1" x14ac:dyDescent="0.25">
      <c r="A27" s="31">
        <v>45280</v>
      </c>
      <c r="B27" s="31">
        <f t="shared" si="0"/>
        <v>45280</v>
      </c>
      <c r="C27" s="31" t="s">
        <v>229</v>
      </c>
      <c r="D27" s="32" t="s">
        <v>230</v>
      </c>
      <c r="E27" s="42">
        <v>54</v>
      </c>
      <c r="F27" s="56">
        <v>66</v>
      </c>
      <c r="G27" s="48">
        <f t="shared" si="1"/>
        <v>3564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" customHeight="1" x14ac:dyDescent="0.25">
      <c r="A28" s="31">
        <v>45588</v>
      </c>
      <c r="B28" s="31">
        <f t="shared" si="0"/>
        <v>45588</v>
      </c>
      <c r="C28" s="31" t="s">
        <v>231</v>
      </c>
      <c r="D28" s="32" t="s">
        <v>2171</v>
      </c>
      <c r="E28" s="42">
        <v>55</v>
      </c>
      <c r="F28" s="56">
        <v>77</v>
      </c>
      <c r="G28" s="48">
        <f t="shared" si="1"/>
        <v>4235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8" customHeight="1" x14ac:dyDescent="0.25">
      <c r="A29" s="31">
        <v>45412</v>
      </c>
      <c r="B29" s="31">
        <f t="shared" si="0"/>
        <v>45412</v>
      </c>
      <c r="C29" s="31" t="s">
        <v>1745</v>
      </c>
      <c r="D29" s="32" t="s">
        <v>2671</v>
      </c>
      <c r="E29" s="42">
        <v>17</v>
      </c>
      <c r="F29" s="56">
        <v>4000</v>
      </c>
      <c r="G29" s="48">
        <f t="shared" si="1"/>
        <v>68000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8" customHeight="1" x14ac:dyDescent="0.25">
      <c r="A30" s="31">
        <v>45769</v>
      </c>
      <c r="B30" s="31">
        <f t="shared" si="0"/>
        <v>45769</v>
      </c>
      <c r="C30" s="31" t="s">
        <v>232</v>
      </c>
      <c r="D30" s="32" t="s">
        <v>2672</v>
      </c>
      <c r="E30" s="42">
        <v>8</v>
      </c>
      <c r="F30" s="56">
        <v>2050</v>
      </c>
      <c r="G30" s="48">
        <f t="shared" si="1"/>
        <v>16400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32.25" customHeight="1" x14ac:dyDescent="0.25">
      <c r="A31" s="31">
        <v>45280</v>
      </c>
      <c r="B31" s="31">
        <f t="shared" si="0"/>
        <v>45280</v>
      </c>
      <c r="C31" s="31" t="s">
        <v>233</v>
      </c>
      <c r="D31" s="32" t="s">
        <v>2172</v>
      </c>
      <c r="E31" s="42">
        <v>107</v>
      </c>
      <c r="F31" s="56">
        <v>27</v>
      </c>
      <c r="G31" s="48">
        <f t="shared" si="1"/>
        <v>2889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8" customHeight="1" x14ac:dyDescent="0.25">
      <c r="A32" s="31">
        <v>45573</v>
      </c>
      <c r="B32" s="31">
        <f t="shared" si="0"/>
        <v>45573</v>
      </c>
      <c r="C32" s="31" t="s">
        <v>234</v>
      </c>
      <c r="D32" s="32" t="s">
        <v>235</v>
      </c>
      <c r="E32" s="42">
        <v>40</v>
      </c>
      <c r="F32" s="56">
        <v>22.06</v>
      </c>
      <c r="G32" s="48">
        <f t="shared" si="1"/>
        <v>882.4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8" customHeight="1" x14ac:dyDescent="0.25">
      <c r="A33" s="31">
        <v>45366</v>
      </c>
      <c r="B33" s="31">
        <f t="shared" si="0"/>
        <v>45366</v>
      </c>
      <c r="C33" s="31" t="s">
        <v>236</v>
      </c>
      <c r="D33" s="32" t="s">
        <v>237</v>
      </c>
      <c r="E33" s="42">
        <v>68</v>
      </c>
      <c r="F33" s="56">
        <v>154</v>
      </c>
      <c r="G33" s="48">
        <f t="shared" si="1"/>
        <v>10472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8" customHeight="1" x14ac:dyDescent="0.25">
      <c r="A34" s="31">
        <v>45441</v>
      </c>
      <c r="B34" s="31">
        <f t="shared" si="0"/>
        <v>45441</v>
      </c>
      <c r="C34" s="31" t="s">
        <v>238</v>
      </c>
      <c r="D34" s="32" t="s">
        <v>1635</v>
      </c>
      <c r="E34" s="42">
        <v>31</v>
      </c>
      <c r="F34" s="56">
        <v>151</v>
      </c>
      <c r="G34" s="48">
        <f t="shared" si="1"/>
        <v>4681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8" customHeight="1" x14ac:dyDescent="0.25">
      <c r="A35" s="31">
        <v>45588</v>
      </c>
      <c r="B35" s="31">
        <f t="shared" si="0"/>
        <v>45588</v>
      </c>
      <c r="C35" s="31" t="s">
        <v>239</v>
      </c>
      <c r="D35" s="32" t="s">
        <v>240</v>
      </c>
      <c r="E35" s="42">
        <v>9</v>
      </c>
      <c r="F35" s="56">
        <v>400</v>
      </c>
      <c r="G35" s="48">
        <f t="shared" si="1"/>
        <v>3600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8" customHeight="1" x14ac:dyDescent="0.25">
      <c r="A36" s="31">
        <v>45460</v>
      </c>
      <c r="B36" s="31">
        <f t="shared" si="0"/>
        <v>45460</v>
      </c>
      <c r="C36" s="31" t="s">
        <v>241</v>
      </c>
      <c r="D36" s="32" t="s">
        <v>1747</v>
      </c>
      <c r="E36" s="42">
        <v>19</v>
      </c>
      <c r="F36" s="56">
        <v>624</v>
      </c>
      <c r="G36" s="48">
        <f t="shared" si="1"/>
        <v>11856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8" customHeight="1" x14ac:dyDescent="0.25">
      <c r="A37" s="31">
        <v>45588</v>
      </c>
      <c r="B37" s="31">
        <f t="shared" si="0"/>
        <v>45588</v>
      </c>
      <c r="C37" s="31" t="s">
        <v>242</v>
      </c>
      <c r="D37" s="32" t="s">
        <v>1748</v>
      </c>
      <c r="E37" s="42">
        <v>6</v>
      </c>
      <c r="F37" s="56">
        <v>550</v>
      </c>
      <c r="G37" s="48">
        <f t="shared" si="1"/>
        <v>3300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32.25" customHeight="1" x14ac:dyDescent="0.25">
      <c r="A38" s="31">
        <v>45644</v>
      </c>
      <c r="B38" s="31">
        <f t="shared" si="0"/>
        <v>45644</v>
      </c>
      <c r="C38" s="31" t="s">
        <v>243</v>
      </c>
      <c r="D38" s="32" t="s">
        <v>2203</v>
      </c>
      <c r="E38" s="42">
        <v>53</v>
      </c>
      <c r="F38" s="56">
        <v>821.38</v>
      </c>
      <c r="G38" s="48">
        <f t="shared" si="1"/>
        <v>43533.14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8" customHeight="1" x14ac:dyDescent="0.25">
      <c r="A39" s="31">
        <v>45449</v>
      </c>
      <c r="B39" s="31">
        <f t="shared" si="0"/>
        <v>45449</v>
      </c>
      <c r="C39" s="31" t="s">
        <v>244</v>
      </c>
      <c r="D39" s="32" t="s">
        <v>245</v>
      </c>
      <c r="E39" s="42">
        <v>125</v>
      </c>
      <c r="F39" s="56">
        <v>120</v>
      </c>
      <c r="G39" s="48">
        <f t="shared" si="1"/>
        <v>15000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" customHeight="1" x14ac:dyDescent="0.25">
      <c r="A40" s="31">
        <v>45772</v>
      </c>
      <c r="B40" s="31">
        <f t="shared" si="0"/>
        <v>45772</v>
      </c>
      <c r="C40" s="31" t="s">
        <v>246</v>
      </c>
      <c r="D40" s="32" t="s">
        <v>1749</v>
      </c>
      <c r="E40" s="42">
        <v>63</v>
      </c>
      <c r="F40" s="56">
        <v>244</v>
      </c>
      <c r="G40" s="48">
        <f t="shared" si="1"/>
        <v>15372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" customHeight="1" x14ac:dyDescent="0.25">
      <c r="A41" s="31">
        <v>45374</v>
      </c>
      <c r="B41" s="31">
        <f t="shared" ref="B41:B72" si="2">+A41</f>
        <v>45374</v>
      </c>
      <c r="C41" s="31" t="s">
        <v>247</v>
      </c>
      <c r="D41" s="32" t="s">
        <v>248</v>
      </c>
      <c r="E41" s="42">
        <v>19</v>
      </c>
      <c r="F41" s="56">
        <v>48</v>
      </c>
      <c r="G41" s="48">
        <f t="shared" ref="G41:G72" si="3">+E41*F41</f>
        <v>912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" customHeight="1" x14ac:dyDescent="0.25">
      <c r="A42" s="31">
        <v>45212</v>
      </c>
      <c r="B42" s="31">
        <f t="shared" si="2"/>
        <v>45212</v>
      </c>
      <c r="C42" s="31" t="s">
        <v>249</v>
      </c>
      <c r="D42" s="32" t="s">
        <v>250</v>
      </c>
      <c r="E42" s="42">
        <v>1</v>
      </c>
      <c r="F42" s="56">
        <v>306</v>
      </c>
      <c r="G42" s="48">
        <f t="shared" si="3"/>
        <v>306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" customHeight="1" x14ac:dyDescent="0.25">
      <c r="A43" s="31">
        <v>45449</v>
      </c>
      <c r="B43" s="31">
        <f t="shared" si="2"/>
        <v>45449</v>
      </c>
      <c r="C43" s="31" t="s">
        <v>2673</v>
      </c>
      <c r="D43" s="32" t="s">
        <v>2674</v>
      </c>
      <c r="E43" s="42">
        <v>118</v>
      </c>
      <c r="F43" s="56">
        <v>20.16</v>
      </c>
      <c r="G43" s="48">
        <f t="shared" si="3"/>
        <v>2378.88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" customHeight="1" x14ac:dyDescent="0.25">
      <c r="A44" s="31">
        <v>45453</v>
      </c>
      <c r="B44" s="31">
        <f t="shared" si="2"/>
        <v>45453</v>
      </c>
      <c r="C44" s="31" t="s">
        <v>251</v>
      </c>
      <c r="D44" s="32" t="s">
        <v>252</v>
      </c>
      <c r="E44" s="42">
        <v>45</v>
      </c>
      <c r="F44" s="56">
        <v>610.16</v>
      </c>
      <c r="G44" s="48">
        <f t="shared" si="3"/>
        <v>27457.199999999997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" customHeight="1" x14ac:dyDescent="0.25">
      <c r="A45" s="31">
        <v>45453</v>
      </c>
      <c r="B45" s="31">
        <f t="shared" si="2"/>
        <v>45453</v>
      </c>
      <c r="C45" s="31" t="s">
        <v>253</v>
      </c>
      <c r="D45" s="32" t="s">
        <v>254</v>
      </c>
      <c r="E45" s="42">
        <v>7</v>
      </c>
      <c r="F45" s="56">
        <v>39</v>
      </c>
      <c r="G45" s="48">
        <f t="shared" si="3"/>
        <v>273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" customHeight="1" x14ac:dyDescent="0.25">
      <c r="A46" s="31">
        <v>45642</v>
      </c>
      <c r="B46" s="31">
        <f t="shared" si="2"/>
        <v>45642</v>
      </c>
      <c r="C46" s="31" t="s">
        <v>255</v>
      </c>
      <c r="D46" s="32" t="s">
        <v>1902</v>
      </c>
      <c r="E46" s="42">
        <v>2</v>
      </c>
      <c r="F46" s="56">
        <v>285</v>
      </c>
      <c r="G46" s="48">
        <f t="shared" si="3"/>
        <v>570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" customHeight="1" x14ac:dyDescent="0.25">
      <c r="A47" s="31">
        <v>45638</v>
      </c>
      <c r="B47" s="31">
        <f t="shared" si="2"/>
        <v>45638</v>
      </c>
      <c r="C47" s="31" t="s">
        <v>256</v>
      </c>
      <c r="D47" s="32" t="s">
        <v>1968</v>
      </c>
      <c r="E47" s="42">
        <v>53</v>
      </c>
      <c r="F47" s="56">
        <v>300</v>
      </c>
      <c r="G47" s="48">
        <f t="shared" si="3"/>
        <v>15900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" customHeight="1" x14ac:dyDescent="0.25">
      <c r="A48" s="31">
        <v>45588</v>
      </c>
      <c r="B48" s="31">
        <f t="shared" si="2"/>
        <v>45588</v>
      </c>
      <c r="C48" s="31" t="s">
        <v>257</v>
      </c>
      <c r="D48" s="32" t="s">
        <v>258</v>
      </c>
      <c r="E48" s="42">
        <v>101</v>
      </c>
      <c r="F48" s="56">
        <v>24</v>
      </c>
      <c r="G48" s="48">
        <f t="shared" si="3"/>
        <v>2424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8" customHeight="1" x14ac:dyDescent="0.25">
      <c r="A49" s="31">
        <v>45568</v>
      </c>
      <c r="B49" s="31">
        <f t="shared" si="2"/>
        <v>45568</v>
      </c>
      <c r="C49" s="31" t="s">
        <v>259</v>
      </c>
      <c r="D49" s="32" t="s">
        <v>2204</v>
      </c>
      <c r="E49" s="42">
        <v>44</v>
      </c>
      <c r="F49" s="56">
        <v>13</v>
      </c>
      <c r="G49" s="48">
        <f t="shared" si="3"/>
        <v>572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8" customHeight="1" x14ac:dyDescent="0.25">
      <c r="A50" s="31">
        <v>45762</v>
      </c>
      <c r="B50" s="31">
        <f t="shared" si="2"/>
        <v>45762</v>
      </c>
      <c r="C50" s="31" t="s">
        <v>260</v>
      </c>
      <c r="D50" s="32" t="s">
        <v>261</v>
      </c>
      <c r="E50" s="42">
        <v>25</v>
      </c>
      <c r="F50" s="56">
        <v>38.130000000000003</v>
      </c>
      <c r="G50" s="48">
        <f t="shared" si="3"/>
        <v>953.25000000000011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8" customHeight="1" x14ac:dyDescent="0.25">
      <c r="A51" s="31">
        <v>45449</v>
      </c>
      <c r="B51" s="31">
        <f t="shared" si="2"/>
        <v>45449</v>
      </c>
      <c r="C51" s="31" t="s">
        <v>262</v>
      </c>
      <c r="D51" s="32" t="s">
        <v>263</v>
      </c>
      <c r="E51" s="42">
        <v>53</v>
      </c>
      <c r="F51" s="56">
        <v>70</v>
      </c>
      <c r="G51" s="48">
        <f t="shared" si="3"/>
        <v>3710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8" customHeight="1" x14ac:dyDescent="0.25">
      <c r="A52" s="31">
        <v>45371</v>
      </c>
      <c r="B52" s="31">
        <f t="shared" si="2"/>
        <v>45371</v>
      </c>
      <c r="C52" s="31" t="s">
        <v>264</v>
      </c>
      <c r="D52" s="32" t="s">
        <v>265</v>
      </c>
      <c r="E52" s="42">
        <v>643</v>
      </c>
      <c r="F52" s="56">
        <v>60</v>
      </c>
      <c r="G52" s="48">
        <f t="shared" si="3"/>
        <v>38580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8" customHeight="1" x14ac:dyDescent="0.25">
      <c r="A53" s="31">
        <v>45736</v>
      </c>
      <c r="B53" s="31">
        <f t="shared" si="2"/>
        <v>45736</v>
      </c>
      <c r="C53" s="31" t="s">
        <v>266</v>
      </c>
      <c r="D53" s="32" t="s">
        <v>267</v>
      </c>
      <c r="E53" s="42">
        <v>96</v>
      </c>
      <c r="F53" s="56">
        <v>320</v>
      </c>
      <c r="G53" s="48">
        <f t="shared" si="3"/>
        <v>30720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8" customHeight="1" x14ac:dyDescent="0.25">
      <c r="A54" s="31">
        <v>45261</v>
      </c>
      <c r="B54" s="31">
        <f t="shared" si="2"/>
        <v>45261</v>
      </c>
      <c r="C54" s="31" t="s">
        <v>268</v>
      </c>
      <c r="D54" s="32" t="s">
        <v>1636</v>
      </c>
      <c r="E54" s="42">
        <v>75</v>
      </c>
      <c r="F54" s="56">
        <v>182</v>
      </c>
      <c r="G54" s="48">
        <f t="shared" si="3"/>
        <v>13650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8" customHeight="1" x14ac:dyDescent="0.25">
      <c r="A55" s="31">
        <v>45371</v>
      </c>
      <c r="B55" s="31">
        <f t="shared" si="2"/>
        <v>45371</v>
      </c>
      <c r="C55" s="31" t="s">
        <v>269</v>
      </c>
      <c r="D55" s="32" t="s">
        <v>270</v>
      </c>
      <c r="E55" s="42">
        <v>148</v>
      </c>
      <c r="F55" s="56">
        <v>1200</v>
      </c>
      <c r="G55" s="48">
        <f t="shared" si="3"/>
        <v>177600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8" customHeight="1" x14ac:dyDescent="0.25">
      <c r="A56" s="31">
        <v>45261</v>
      </c>
      <c r="B56" s="31">
        <f t="shared" si="2"/>
        <v>45261</v>
      </c>
      <c r="C56" s="31" t="s">
        <v>271</v>
      </c>
      <c r="D56" s="32" t="s">
        <v>272</v>
      </c>
      <c r="E56" s="42">
        <v>16</v>
      </c>
      <c r="F56" s="56">
        <v>210</v>
      </c>
      <c r="G56" s="48">
        <f t="shared" si="3"/>
        <v>3360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8" customHeight="1" x14ac:dyDescent="0.25">
      <c r="A57" s="31">
        <v>45211</v>
      </c>
      <c r="B57" s="31">
        <f t="shared" si="2"/>
        <v>45211</v>
      </c>
      <c r="C57" s="31" t="s">
        <v>273</v>
      </c>
      <c r="D57" s="32" t="s">
        <v>274</v>
      </c>
      <c r="E57" s="42">
        <v>16</v>
      </c>
      <c r="F57" s="56">
        <v>2029.66</v>
      </c>
      <c r="G57" s="48">
        <f t="shared" si="3"/>
        <v>32474.560000000001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32.25" customHeight="1" x14ac:dyDescent="0.25">
      <c r="A58" s="31">
        <v>45588</v>
      </c>
      <c r="B58" s="31">
        <f t="shared" si="2"/>
        <v>45588</v>
      </c>
      <c r="C58" s="31" t="s">
        <v>275</v>
      </c>
      <c r="D58" s="32" t="s">
        <v>276</v>
      </c>
      <c r="E58" s="42">
        <v>19</v>
      </c>
      <c r="F58" s="56">
        <v>150</v>
      </c>
      <c r="G58" s="48">
        <f t="shared" si="3"/>
        <v>2850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8" customHeight="1" x14ac:dyDescent="0.25">
      <c r="A59" s="31">
        <v>45441</v>
      </c>
      <c r="B59" s="31">
        <f t="shared" si="2"/>
        <v>45441</v>
      </c>
      <c r="C59" s="31" t="s">
        <v>2072</v>
      </c>
      <c r="D59" s="32" t="s">
        <v>2073</v>
      </c>
      <c r="E59" s="42">
        <v>12</v>
      </c>
      <c r="F59" s="56">
        <v>80</v>
      </c>
      <c r="G59" s="48">
        <f t="shared" si="3"/>
        <v>960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8" customHeight="1" x14ac:dyDescent="0.25">
      <c r="A60" s="31">
        <v>45460</v>
      </c>
      <c r="B60" s="31">
        <f t="shared" si="2"/>
        <v>45460</v>
      </c>
      <c r="C60" s="31" t="s">
        <v>277</v>
      </c>
      <c r="D60" s="32" t="s">
        <v>1637</v>
      </c>
      <c r="E60" s="42">
        <v>11</v>
      </c>
      <c r="F60" s="56">
        <v>31.72</v>
      </c>
      <c r="G60" s="48">
        <f t="shared" si="3"/>
        <v>348.91999999999996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8" customHeight="1" x14ac:dyDescent="0.25">
      <c r="A61" s="31">
        <v>45460</v>
      </c>
      <c r="B61" s="31">
        <f t="shared" si="2"/>
        <v>45460</v>
      </c>
      <c r="C61" s="31" t="s">
        <v>278</v>
      </c>
      <c r="D61" s="32" t="s">
        <v>1638</v>
      </c>
      <c r="E61" s="42">
        <v>25</v>
      </c>
      <c r="F61" s="56">
        <v>31.72</v>
      </c>
      <c r="G61" s="48">
        <f t="shared" si="3"/>
        <v>793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8" customHeight="1" x14ac:dyDescent="0.25">
      <c r="A62" s="31">
        <v>45449</v>
      </c>
      <c r="B62" s="31">
        <f t="shared" si="2"/>
        <v>45449</v>
      </c>
      <c r="C62" s="31" t="s">
        <v>279</v>
      </c>
      <c r="D62" s="32" t="s">
        <v>280</v>
      </c>
      <c r="E62" s="42">
        <v>76</v>
      </c>
      <c r="F62" s="56">
        <v>14.66</v>
      </c>
      <c r="G62" s="48">
        <f t="shared" si="3"/>
        <v>1114.1600000000001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8" customHeight="1" x14ac:dyDescent="0.25">
      <c r="A63" s="31">
        <v>45449</v>
      </c>
      <c r="B63" s="31">
        <f t="shared" si="2"/>
        <v>45449</v>
      </c>
      <c r="C63" s="31" t="s">
        <v>1627</v>
      </c>
      <c r="D63" s="32" t="s">
        <v>1639</v>
      </c>
      <c r="E63" s="42">
        <v>51</v>
      </c>
      <c r="F63" s="56">
        <v>4</v>
      </c>
      <c r="G63" s="48">
        <f t="shared" si="3"/>
        <v>204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8" customHeight="1" x14ac:dyDescent="0.25">
      <c r="A64" s="31">
        <v>45211</v>
      </c>
      <c r="B64" s="31">
        <f t="shared" si="2"/>
        <v>45211</v>
      </c>
      <c r="C64" s="31" t="s">
        <v>281</v>
      </c>
      <c r="D64" s="32" t="s">
        <v>1806</v>
      </c>
      <c r="E64" s="42">
        <v>15</v>
      </c>
      <c r="F64" s="56">
        <v>52.65</v>
      </c>
      <c r="G64" s="48">
        <f t="shared" si="3"/>
        <v>789.75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8" customHeight="1" x14ac:dyDescent="0.25">
      <c r="A65" s="31">
        <v>45449</v>
      </c>
      <c r="B65" s="31">
        <f t="shared" si="2"/>
        <v>45449</v>
      </c>
      <c r="C65" s="31" t="s">
        <v>1628</v>
      </c>
      <c r="D65" s="32" t="s">
        <v>1640</v>
      </c>
      <c r="E65" s="42">
        <v>344</v>
      </c>
      <c r="F65" s="56">
        <v>4</v>
      </c>
      <c r="G65" s="48">
        <f t="shared" si="3"/>
        <v>1376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30" customHeight="1" x14ac:dyDescent="0.25">
      <c r="A66" s="31">
        <v>45575</v>
      </c>
      <c r="B66" s="31">
        <f t="shared" si="2"/>
        <v>45575</v>
      </c>
      <c r="C66" s="31" t="s">
        <v>1746</v>
      </c>
      <c r="D66" s="32" t="s">
        <v>1750</v>
      </c>
      <c r="E66" s="42">
        <v>3</v>
      </c>
      <c r="F66" s="56">
        <v>820</v>
      </c>
      <c r="G66" s="48">
        <f t="shared" si="3"/>
        <v>2460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8" customHeight="1" x14ac:dyDescent="0.25">
      <c r="A67" s="31">
        <v>45210</v>
      </c>
      <c r="B67" s="31">
        <f t="shared" si="2"/>
        <v>45210</v>
      </c>
      <c r="C67" s="31" t="s">
        <v>39</v>
      </c>
      <c r="D67" s="32" t="s">
        <v>282</v>
      </c>
      <c r="E67" s="42">
        <v>23</v>
      </c>
      <c r="F67" s="56">
        <v>212</v>
      </c>
      <c r="G67" s="48">
        <f t="shared" si="3"/>
        <v>4876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8" customHeight="1" x14ac:dyDescent="0.25">
      <c r="A68" s="31">
        <v>45642</v>
      </c>
      <c r="B68" s="31">
        <f t="shared" si="2"/>
        <v>45642</v>
      </c>
      <c r="C68" s="31" t="s">
        <v>283</v>
      </c>
      <c r="D68" s="32" t="s">
        <v>1751</v>
      </c>
      <c r="E68" s="42">
        <v>59</v>
      </c>
      <c r="F68" s="56">
        <v>244</v>
      </c>
      <c r="G68" s="48">
        <f t="shared" si="3"/>
        <v>14396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8" customHeight="1" x14ac:dyDescent="0.25">
      <c r="A69" s="31">
        <v>45460</v>
      </c>
      <c r="B69" s="31">
        <f t="shared" si="2"/>
        <v>45460</v>
      </c>
      <c r="C69" s="31" t="s">
        <v>284</v>
      </c>
      <c r="D69" s="32" t="s">
        <v>1752</v>
      </c>
      <c r="E69" s="42">
        <v>53</v>
      </c>
      <c r="F69" s="56">
        <v>554.23</v>
      </c>
      <c r="G69" s="48">
        <f t="shared" si="3"/>
        <v>29374.190000000002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8" customHeight="1" x14ac:dyDescent="0.25">
      <c r="A70" s="31">
        <v>45460</v>
      </c>
      <c r="B70" s="31">
        <f t="shared" si="2"/>
        <v>45460</v>
      </c>
      <c r="C70" s="31" t="s">
        <v>285</v>
      </c>
      <c r="D70" s="32" t="s">
        <v>1753</v>
      </c>
      <c r="E70" s="42">
        <v>108</v>
      </c>
      <c r="F70" s="56">
        <v>555</v>
      </c>
      <c r="G70" s="48">
        <f t="shared" si="3"/>
        <v>59940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8" customHeight="1" x14ac:dyDescent="0.25">
      <c r="A71" s="31">
        <v>45460</v>
      </c>
      <c r="B71" s="31">
        <f t="shared" si="2"/>
        <v>45460</v>
      </c>
      <c r="C71" s="31" t="s">
        <v>286</v>
      </c>
      <c r="D71" s="32" t="s">
        <v>287</v>
      </c>
      <c r="E71" s="42">
        <v>7</v>
      </c>
      <c r="F71" s="56">
        <v>79</v>
      </c>
      <c r="G71" s="48">
        <f t="shared" si="3"/>
        <v>553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8" customHeight="1" x14ac:dyDescent="0.25">
      <c r="A72" s="31">
        <v>45211</v>
      </c>
      <c r="B72" s="31">
        <f t="shared" si="2"/>
        <v>45211</v>
      </c>
      <c r="C72" s="31" t="s">
        <v>1629</v>
      </c>
      <c r="D72" s="32" t="s">
        <v>1807</v>
      </c>
      <c r="E72" s="42">
        <v>48</v>
      </c>
      <c r="F72" s="56">
        <v>15</v>
      </c>
      <c r="G72" s="48">
        <f t="shared" si="3"/>
        <v>720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8" customHeight="1" x14ac:dyDescent="0.25">
      <c r="A73" s="31">
        <v>45217</v>
      </c>
      <c r="B73" s="31">
        <f t="shared" ref="B73:B104" si="4">+A73</f>
        <v>45217</v>
      </c>
      <c r="C73" s="31" t="s">
        <v>1630</v>
      </c>
      <c r="D73" s="32" t="s">
        <v>1641</v>
      </c>
      <c r="E73" s="42">
        <v>288</v>
      </c>
      <c r="F73" s="56">
        <v>4</v>
      </c>
      <c r="G73" s="48">
        <f t="shared" ref="G73:G104" si="5">+E73*F73</f>
        <v>1152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8" customHeight="1" x14ac:dyDescent="0.25">
      <c r="A74" s="31">
        <v>45217</v>
      </c>
      <c r="B74" s="31">
        <f t="shared" si="4"/>
        <v>45217</v>
      </c>
      <c r="C74" s="31" t="s">
        <v>1631</v>
      </c>
      <c r="D74" s="32" t="s">
        <v>1642</v>
      </c>
      <c r="E74" s="42">
        <v>5</v>
      </c>
      <c r="F74" s="56">
        <v>225.42</v>
      </c>
      <c r="G74" s="48">
        <f t="shared" si="5"/>
        <v>1127.0999999999999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8" customHeight="1" x14ac:dyDescent="0.25">
      <c r="A75" s="31">
        <v>45772</v>
      </c>
      <c r="B75" s="31">
        <f t="shared" si="4"/>
        <v>45772</v>
      </c>
      <c r="C75" s="31" t="s">
        <v>288</v>
      </c>
      <c r="D75" s="32" t="s">
        <v>289</v>
      </c>
      <c r="E75" s="42">
        <v>5</v>
      </c>
      <c r="F75" s="56">
        <v>490</v>
      </c>
      <c r="G75" s="48">
        <f t="shared" si="5"/>
        <v>2450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8" customHeight="1" x14ac:dyDescent="0.25">
      <c r="A76" s="31">
        <v>45638</v>
      </c>
      <c r="B76" s="31">
        <f t="shared" si="4"/>
        <v>45638</v>
      </c>
      <c r="C76" s="31" t="s">
        <v>290</v>
      </c>
      <c r="D76" s="32" t="s">
        <v>291</v>
      </c>
      <c r="E76" s="42">
        <v>1</v>
      </c>
      <c r="F76" s="56">
        <v>7023</v>
      </c>
      <c r="G76" s="48">
        <f t="shared" si="5"/>
        <v>7023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8" customHeight="1" x14ac:dyDescent="0.25">
      <c r="A77" s="31">
        <v>45456</v>
      </c>
      <c r="B77" s="31">
        <f t="shared" si="4"/>
        <v>45456</v>
      </c>
      <c r="C77" s="31" t="s">
        <v>292</v>
      </c>
      <c r="D77" s="32" t="s">
        <v>293</v>
      </c>
      <c r="E77" s="42">
        <v>49</v>
      </c>
      <c r="F77" s="56">
        <v>750</v>
      </c>
      <c r="G77" s="48">
        <f t="shared" si="5"/>
        <v>36750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8" customHeight="1" x14ac:dyDescent="0.25">
      <c r="A78" s="31">
        <v>45449</v>
      </c>
      <c r="B78" s="31">
        <f t="shared" si="4"/>
        <v>45449</v>
      </c>
      <c r="C78" s="31" t="s">
        <v>294</v>
      </c>
      <c r="D78" s="32" t="s">
        <v>295</v>
      </c>
      <c r="E78" s="42">
        <v>2</v>
      </c>
      <c r="F78" s="56">
        <v>215</v>
      </c>
      <c r="G78" s="48">
        <f t="shared" si="5"/>
        <v>430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8" customHeight="1" x14ac:dyDescent="0.25">
      <c r="A79" s="31">
        <v>45575</v>
      </c>
      <c r="B79" s="31">
        <f t="shared" si="4"/>
        <v>45575</v>
      </c>
      <c r="C79" s="31" t="s">
        <v>296</v>
      </c>
      <c r="D79" s="32" t="s">
        <v>297</v>
      </c>
      <c r="E79" s="42">
        <v>4</v>
      </c>
      <c r="F79" s="56">
        <v>215</v>
      </c>
      <c r="G79" s="48">
        <f t="shared" si="5"/>
        <v>860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8" customHeight="1" x14ac:dyDescent="0.25">
      <c r="A80" s="31">
        <v>45372</v>
      </c>
      <c r="B80" s="31">
        <f t="shared" si="4"/>
        <v>45372</v>
      </c>
      <c r="C80" s="31" t="s">
        <v>1632</v>
      </c>
      <c r="D80" s="32" t="s">
        <v>1643</v>
      </c>
      <c r="E80" s="42">
        <v>4</v>
      </c>
      <c r="F80" s="56">
        <v>111</v>
      </c>
      <c r="G80" s="48">
        <f t="shared" si="5"/>
        <v>444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8" customHeight="1" x14ac:dyDescent="0.25">
      <c r="A81" s="31">
        <v>45575</v>
      </c>
      <c r="B81" s="31">
        <f t="shared" si="4"/>
        <v>45575</v>
      </c>
      <c r="C81" s="31" t="s">
        <v>2221</v>
      </c>
      <c r="D81" s="32" t="s">
        <v>2222</v>
      </c>
      <c r="E81" s="42">
        <v>109</v>
      </c>
      <c r="F81" s="56">
        <v>79</v>
      </c>
      <c r="G81" s="48">
        <f t="shared" si="5"/>
        <v>8611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8" customHeight="1" x14ac:dyDescent="0.25">
      <c r="A82" s="31">
        <v>45372</v>
      </c>
      <c r="B82" s="31">
        <f t="shared" si="4"/>
        <v>45372</v>
      </c>
      <c r="C82" s="31" t="s">
        <v>298</v>
      </c>
      <c r="D82" s="32" t="s">
        <v>299</v>
      </c>
      <c r="E82" s="42">
        <v>4</v>
      </c>
      <c r="F82" s="56">
        <v>90</v>
      </c>
      <c r="G82" s="48">
        <f t="shared" si="5"/>
        <v>360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8" customHeight="1" x14ac:dyDescent="0.25">
      <c r="A83" s="31">
        <v>45772</v>
      </c>
      <c r="B83" s="31">
        <f t="shared" si="4"/>
        <v>45772</v>
      </c>
      <c r="C83" s="31" t="s">
        <v>300</v>
      </c>
      <c r="D83" s="32" t="s">
        <v>301</v>
      </c>
      <c r="E83" s="42">
        <v>1</v>
      </c>
      <c r="F83" s="56">
        <v>30</v>
      </c>
      <c r="G83" s="48">
        <f t="shared" si="5"/>
        <v>30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8" customHeight="1" x14ac:dyDescent="0.25">
      <c r="A84" s="31">
        <v>45772</v>
      </c>
      <c r="B84" s="31">
        <f t="shared" si="4"/>
        <v>45772</v>
      </c>
      <c r="C84" s="31" t="s">
        <v>302</v>
      </c>
      <c r="D84" s="32" t="s">
        <v>303</v>
      </c>
      <c r="E84" s="42">
        <v>22</v>
      </c>
      <c r="F84" s="56">
        <v>40</v>
      </c>
      <c r="G84" s="48">
        <f t="shared" si="5"/>
        <v>880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8" customHeight="1" x14ac:dyDescent="0.25">
      <c r="A85" s="31">
        <v>45642</v>
      </c>
      <c r="B85" s="31">
        <f t="shared" si="4"/>
        <v>45642</v>
      </c>
      <c r="C85" s="31" t="s">
        <v>304</v>
      </c>
      <c r="D85" s="32" t="s">
        <v>305</v>
      </c>
      <c r="E85" s="42">
        <v>104</v>
      </c>
      <c r="F85" s="56">
        <v>107</v>
      </c>
      <c r="G85" s="48">
        <f t="shared" si="5"/>
        <v>11128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8" customHeight="1" x14ac:dyDescent="0.25">
      <c r="A86" s="31">
        <v>45749</v>
      </c>
      <c r="B86" s="31">
        <f t="shared" si="4"/>
        <v>45749</v>
      </c>
      <c r="C86" s="31" t="s">
        <v>306</v>
      </c>
      <c r="D86" s="32" t="s">
        <v>307</v>
      </c>
      <c r="E86" s="42">
        <v>59</v>
      </c>
      <c r="F86" s="56">
        <v>133.22</v>
      </c>
      <c r="G86" s="48">
        <f t="shared" si="5"/>
        <v>7859.98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8" customHeight="1" x14ac:dyDescent="0.25">
      <c r="A87" s="31">
        <v>45642</v>
      </c>
      <c r="B87" s="31">
        <f t="shared" si="4"/>
        <v>45642</v>
      </c>
      <c r="C87" s="31" t="s">
        <v>308</v>
      </c>
      <c r="D87" s="32" t="s">
        <v>309</v>
      </c>
      <c r="E87" s="42">
        <v>96</v>
      </c>
      <c r="F87" s="56">
        <v>133.22</v>
      </c>
      <c r="G87" s="48">
        <f t="shared" si="5"/>
        <v>12789.119999999999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8" customHeight="1" x14ac:dyDescent="0.25">
      <c r="A88" s="31">
        <v>45749</v>
      </c>
      <c r="B88" s="31">
        <f t="shared" si="4"/>
        <v>45749</v>
      </c>
      <c r="C88" s="31" t="s">
        <v>310</v>
      </c>
      <c r="D88" s="32" t="s">
        <v>311</v>
      </c>
      <c r="E88" s="42">
        <v>31</v>
      </c>
      <c r="F88" s="56">
        <v>133.22</v>
      </c>
      <c r="G88" s="48">
        <f t="shared" si="5"/>
        <v>4129.82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8" customHeight="1" x14ac:dyDescent="0.25">
      <c r="A89" s="31">
        <v>45372</v>
      </c>
      <c r="B89" s="31">
        <f t="shared" si="4"/>
        <v>45372</v>
      </c>
      <c r="C89" s="31" t="s">
        <v>312</v>
      </c>
      <c r="D89" s="32" t="s">
        <v>313</v>
      </c>
      <c r="E89" s="42">
        <v>35</v>
      </c>
      <c r="F89" s="56">
        <v>132.22</v>
      </c>
      <c r="G89" s="48">
        <f t="shared" si="5"/>
        <v>4627.7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8" customHeight="1" x14ac:dyDescent="0.25">
      <c r="A90" s="31">
        <v>45372</v>
      </c>
      <c r="B90" s="31">
        <f t="shared" si="4"/>
        <v>45372</v>
      </c>
      <c r="C90" s="31" t="s">
        <v>314</v>
      </c>
      <c r="D90" s="32" t="s">
        <v>315</v>
      </c>
      <c r="E90" s="42">
        <v>8</v>
      </c>
      <c r="F90" s="56">
        <v>133</v>
      </c>
      <c r="G90" s="48">
        <f t="shared" si="5"/>
        <v>1064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8" customHeight="1" x14ac:dyDescent="0.25">
      <c r="A91" s="31">
        <v>45211</v>
      </c>
      <c r="B91" s="31">
        <f t="shared" si="4"/>
        <v>45211</v>
      </c>
      <c r="C91" s="31" t="s">
        <v>316</v>
      </c>
      <c r="D91" s="32" t="s">
        <v>317</v>
      </c>
      <c r="E91" s="42">
        <v>31</v>
      </c>
      <c r="F91" s="56">
        <v>111.86</v>
      </c>
      <c r="G91" s="48">
        <f t="shared" si="5"/>
        <v>3467.66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8" customHeight="1" x14ac:dyDescent="0.25">
      <c r="A92" s="31">
        <v>45644</v>
      </c>
      <c r="B92" s="31">
        <f t="shared" si="4"/>
        <v>45644</v>
      </c>
      <c r="C92" s="31" t="s">
        <v>318</v>
      </c>
      <c r="D92" s="32" t="s">
        <v>319</v>
      </c>
      <c r="E92" s="42">
        <v>4</v>
      </c>
      <c r="F92" s="56">
        <v>133</v>
      </c>
      <c r="G92" s="48">
        <f t="shared" si="5"/>
        <v>532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8" customHeight="1" x14ac:dyDescent="0.25">
      <c r="A93" s="31">
        <v>45211</v>
      </c>
      <c r="B93" s="31">
        <f t="shared" si="4"/>
        <v>45211</v>
      </c>
      <c r="C93" s="31" t="s">
        <v>320</v>
      </c>
      <c r="D93" s="32" t="s">
        <v>1808</v>
      </c>
      <c r="E93" s="42">
        <v>484</v>
      </c>
      <c r="F93" s="56">
        <v>231.25</v>
      </c>
      <c r="G93" s="48">
        <f t="shared" si="5"/>
        <v>111925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8" customHeight="1" x14ac:dyDescent="0.25">
      <c r="A94" s="31">
        <v>44699</v>
      </c>
      <c r="B94" s="31">
        <f t="shared" si="4"/>
        <v>44699</v>
      </c>
      <c r="C94" s="31" t="s">
        <v>321</v>
      </c>
      <c r="D94" s="32" t="s">
        <v>322</v>
      </c>
      <c r="E94" s="42">
        <v>2</v>
      </c>
      <c r="F94" s="56">
        <v>750</v>
      </c>
      <c r="G94" s="48">
        <f t="shared" si="5"/>
        <v>1500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8" customHeight="1" x14ac:dyDescent="0.25">
      <c r="A95" s="31">
        <v>45638</v>
      </c>
      <c r="B95" s="31">
        <f t="shared" si="4"/>
        <v>45638</v>
      </c>
      <c r="C95" s="31" t="s">
        <v>323</v>
      </c>
      <c r="D95" s="32" t="s">
        <v>45</v>
      </c>
      <c r="E95" s="42">
        <v>17</v>
      </c>
      <c r="F95" s="56">
        <v>206</v>
      </c>
      <c r="G95" s="48">
        <f t="shared" si="5"/>
        <v>3502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8" customHeight="1" x14ac:dyDescent="0.25">
      <c r="A96" s="31">
        <v>45644</v>
      </c>
      <c r="B96" s="31">
        <f t="shared" si="4"/>
        <v>45644</v>
      </c>
      <c r="C96" s="31" t="s">
        <v>324</v>
      </c>
      <c r="D96" s="32" t="s">
        <v>325</v>
      </c>
      <c r="E96" s="42">
        <v>19</v>
      </c>
      <c r="F96" s="56">
        <v>111</v>
      </c>
      <c r="G96" s="48">
        <f t="shared" si="5"/>
        <v>2109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8" customHeight="1" x14ac:dyDescent="0.25">
      <c r="A97" s="31">
        <v>44699</v>
      </c>
      <c r="B97" s="31">
        <f t="shared" si="4"/>
        <v>44699</v>
      </c>
      <c r="C97" s="31" t="s">
        <v>326</v>
      </c>
      <c r="D97" s="32" t="s">
        <v>327</v>
      </c>
      <c r="E97" s="42">
        <v>34</v>
      </c>
      <c r="F97" s="56">
        <v>55</v>
      </c>
      <c r="G97" s="48">
        <f t="shared" si="5"/>
        <v>1870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8" customHeight="1" x14ac:dyDescent="0.25">
      <c r="A98" s="31">
        <v>45642</v>
      </c>
      <c r="B98" s="31">
        <f t="shared" si="4"/>
        <v>45642</v>
      </c>
      <c r="C98" s="31" t="s">
        <v>1969</v>
      </c>
      <c r="D98" s="32" t="s">
        <v>2675</v>
      </c>
      <c r="E98" s="42">
        <v>12</v>
      </c>
      <c r="F98" s="56">
        <v>314</v>
      </c>
      <c r="G98" s="48">
        <f t="shared" si="5"/>
        <v>3768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8" customHeight="1" x14ac:dyDescent="0.25">
      <c r="A99" s="31">
        <v>45449</v>
      </c>
      <c r="B99" s="31">
        <f t="shared" si="4"/>
        <v>45449</v>
      </c>
      <c r="C99" s="31" t="s">
        <v>328</v>
      </c>
      <c r="D99" s="32" t="s">
        <v>1809</v>
      </c>
      <c r="E99" s="42">
        <v>19</v>
      </c>
      <c r="F99" s="56">
        <v>133</v>
      </c>
      <c r="G99" s="48">
        <f t="shared" si="5"/>
        <v>2527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8" customHeight="1" x14ac:dyDescent="0.25">
      <c r="A100" s="31">
        <v>44699</v>
      </c>
      <c r="B100" s="31">
        <f t="shared" si="4"/>
        <v>44699</v>
      </c>
      <c r="C100" s="31" t="s">
        <v>2676</v>
      </c>
      <c r="D100" s="32" t="s">
        <v>2677</v>
      </c>
      <c r="E100" s="42">
        <v>19</v>
      </c>
      <c r="F100" s="56">
        <v>14.5</v>
      </c>
      <c r="G100" s="48">
        <f t="shared" si="5"/>
        <v>275.5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8" customHeight="1" x14ac:dyDescent="0.25">
      <c r="A101" s="31">
        <v>44699</v>
      </c>
      <c r="B101" s="31">
        <f t="shared" si="4"/>
        <v>44699</v>
      </c>
      <c r="C101" s="31" t="s">
        <v>1970</v>
      </c>
      <c r="D101" s="32" t="s">
        <v>1971</v>
      </c>
      <c r="E101" s="42">
        <v>78</v>
      </c>
      <c r="F101" s="56">
        <v>12.37</v>
      </c>
      <c r="G101" s="48">
        <f t="shared" si="5"/>
        <v>964.8599999999999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8" customHeight="1" x14ac:dyDescent="0.25">
      <c r="A102" s="31">
        <v>45749</v>
      </c>
      <c r="B102" s="31">
        <f t="shared" si="4"/>
        <v>45749</v>
      </c>
      <c r="C102" s="31" t="s">
        <v>329</v>
      </c>
      <c r="D102" s="32" t="s">
        <v>330</v>
      </c>
      <c r="E102" s="42">
        <v>20</v>
      </c>
      <c r="F102" s="56">
        <v>111</v>
      </c>
      <c r="G102" s="48">
        <f t="shared" si="5"/>
        <v>2220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8" customHeight="1" x14ac:dyDescent="0.25">
      <c r="A103" s="31">
        <v>45645</v>
      </c>
      <c r="B103" s="31">
        <f t="shared" si="4"/>
        <v>45645</v>
      </c>
      <c r="C103" s="31" t="s">
        <v>331</v>
      </c>
      <c r="D103" s="32" t="s">
        <v>332</v>
      </c>
      <c r="E103" s="42">
        <v>18</v>
      </c>
      <c r="F103" s="56">
        <v>111</v>
      </c>
      <c r="G103" s="48">
        <f t="shared" si="5"/>
        <v>1998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8" customHeight="1" x14ac:dyDescent="0.25">
      <c r="A104" s="31">
        <v>45212</v>
      </c>
      <c r="B104" s="31">
        <f t="shared" si="4"/>
        <v>45212</v>
      </c>
      <c r="C104" s="31" t="s">
        <v>333</v>
      </c>
      <c r="D104" s="32" t="s">
        <v>334</v>
      </c>
      <c r="E104" s="42">
        <v>7</v>
      </c>
      <c r="F104" s="56">
        <v>111</v>
      </c>
      <c r="G104" s="48">
        <f t="shared" si="5"/>
        <v>777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8" customHeight="1" x14ac:dyDescent="0.25">
      <c r="A105" s="31">
        <v>45576</v>
      </c>
      <c r="B105" s="31">
        <f t="shared" ref="B105:B136" si="6">+A105</f>
        <v>45576</v>
      </c>
      <c r="C105" s="31" t="s">
        <v>335</v>
      </c>
      <c r="D105" s="32" t="s">
        <v>336</v>
      </c>
      <c r="E105" s="42">
        <v>17</v>
      </c>
      <c r="F105" s="56">
        <v>121.41</v>
      </c>
      <c r="G105" s="48">
        <f t="shared" ref="G105:G136" si="7">+E105*F105</f>
        <v>2063.9699999999998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8" customHeight="1" x14ac:dyDescent="0.25">
      <c r="A106" s="31">
        <v>44699</v>
      </c>
      <c r="B106" s="31">
        <f t="shared" si="6"/>
        <v>44699</v>
      </c>
      <c r="C106" s="31" t="s">
        <v>337</v>
      </c>
      <c r="D106" s="32" t="s">
        <v>338</v>
      </c>
      <c r="E106" s="42">
        <v>26</v>
      </c>
      <c r="F106" s="56">
        <v>111</v>
      </c>
      <c r="G106" s="48">
        <f t="shared" si="7"/>
        <v>2886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8" customHeight="1" x14ac:dyDescent="0.25">
      <c r="A107" s="31">
        <v>45280</v>
      </c>
      <c r="B107" s="31">
        <f t="shared" si="6"/>
        <v>45280</v>
      </c>
      <c r="C107" s="31" t="s">
        <v>1972</v>
      </c>
      <c r="D107" s="32" t="s">
        <v>1973</v>
      </c>
      <c r="E107" s="42">
        <v>4</v>
      </c>
      <c r="F107" s="56">
        <v>645</v>
      </c>
      <c r="G107" s="48">
        <f t="shared" si="7"/>
        <v>2580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8" customHeight="1" x14ac:dyDescent="0.25">
      <c r="A108" s="31">
        <v>45280</v>
      </c>
      <c r="B108" s="31">
        <f t="shared" si="6"/>
        <v>45280</v>
      </c>
      <c r="C108" s="31" t="s">
        <v>339</v>
      </c>
      <c r="D108" s="32" t="s">
        <v>340</v>
      </c>
      <c r="E108" s="42">
        <v>6</v>
      </c>
      <c r="F108" s="56">
        <v>500</v>
      </c>
      <c r="G108" s="48">
        <f t="shared" si="7"/>
        <v>3000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8" customHeight="1" x14ac:dyDescent="0.25">
      <c r="A109" s="31">
        <v>45212</v>
      </c>
      <c r="B109" s="31">
        <f t="shared" si="6"/>
        <v>45212</v>
      </c>
      <c r="C109" s="31" t="s">
        <v>341</v>
      </c>
      <c r="D109" s="32" t="s">
        <v>342</v>
      </c>
      <c r="E109" s="42">
        <v>50</v>
      </c>
      <c r="F109" s="56">
        <v>38</v>
      </c>
      <c r="G109" s="48">
        <f t="shared" si="7"/>
        <v>1900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8" customHeight="1" x14ac:dyDescent="0.25">
      <c r="A110" s="31">
        <v>45441</v>
      </c>
      <c r="B110" s="31">
        <f t="shared" si="6"/>
        <v>45441</v>
      </c>
      <c r="C110" s="31" t="s">
        <v>343</v>
      </c>
      <c r="D110" s="32" t="s">
        <v>344</v>
      </c>
      <c r="E110" s="42">
        <v>43</v>
      </c>
      <c r="F110" s="56">
        <v>144.44999999999999</v>
      </c>
      <c r="G110" s="48">
        <f t="shared" si="7"/>
        <v>6211.3499999999995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8" customHeight="1" x14ac:dyDescent="0.25">
      <c r="A111" s="31">
        <v>45441</v>
      </c>
      <c r="B111" s="31">
        <f t="shared" si="6"/>
        <v>45441</v>
      </c>
      <c r="C111" s="31" t="s">
        <v>345</v>
      </c>
      <c r="D111" s="32" t="s">
        <v>346</v>
      </c>
      <c r="E111" s="42">
        <v>3</v>
      </c>
      <c r="F111" s="56">
        <v>300</v>
      </c>
      <c r="G111" s="48">
        <f t="shared" si="7"/>
        <v>900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8" customHeight="1" x14ac:dyDescent="0.25">
      <c r="A112" s="31">
        <v>45217</v>
      </c>
      <c r="B112" s="31">
        <f t="shared" si="6"/>
        <v>45217</v>
      </c>
      <c r="C112" s="31" t="s">
        <v>347</v>
      </c>
      <c r="D112" s="32" t="s">
        <v>2205</v>
      </c>
      <c r="E112" s="42">
        <v>35</v>
      </c>
      <c r="F112" s="56">
        <v>25</v>
      </c>
      <c r="G112" s="48">
        <f t="shared" si="7"/>
        <v>875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8" customHeight="1" x14ac:dyDescent="0.25">
      <c r="A113" s="31">
        <v>45441</v>
      </c>
      <c r="B113" s="31">
        <f t="shared" si="6"/>
        <v>45441</v>
      </c>
      <c r="C113" s="31" t="s">
        <v>348</v>
      </c>
      <c r="D113" s="32" t="s">
        <v>349</v>
      </c>
      <c r="E113" s="42">
        <v>31</v>
      </c>
      <c r="F113" s="56">
        <v>703</v>
      </c>
      <c r="G113" s="48">
        <f t="shared" si="7"/>
        <v>21793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8" customHeight="1" x14ac:dyDescent="0.25">
      <c r="A114" s="31">
        <v>45777</v>
      </c>
      <c r="B114" s="31">
        <f t="shared" si="6"/>
        <v>45777</v>
      </c>
      <c r="C114" s="31" t="s">
        <v>350</v>
      </c>
      <c r="D114" s="32" t="s">
        <v>351</v>
      </c>
      <c r="E114" s="42">
        <v>15</v>
      </c>
      <c r="F114" s="56">
        <v>10.29</v>
      </c>
      <c r="G114" s="48">
        <f t="shared" si="7"/>
        <v>154.35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8" customHeight="1" x14ac:dyDescent="0.25">
      <c r="A115" s="31">
        <v>45449</v>
      </c>
      <c r="B115" s="31">
        <f t="shared" si="6"/>
        <v>45449</v>
      </c>
      <c r="C115" s="31" t="s">
        <v>1974</v>
      </c>
      <c r="D115" s="32" t="s">
        <v>2074</v>
      </c>
      <c r="E115" s="42">
        <v>9</v>
      </c>
      <c r="F115" s="56">
        <v>36</v>
      </c>
      <c r="G115" s="48">
        <f t="shared" si="7"/>
        <v>324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8" customHeight="1" x14ac:dyDescent="0.25">
      <c r="A116" s="31">
        <v>45449</v>
      </c>
      <c r="B116" s="31">
        <f t="shared" si="6"/>
        <v>45449</v>
      </c>
      <c r="C116" s="31" t="s">
        <v>1633</v>
      </c>
      <c r="D116" s="32" t="s">
        <v>1754</v>
      </c>
      <c r="E116" s="42">
        <v>4</v>
      </c>
      <c r="F116" s="56">
        <v>1350</v>
      </c>
      <c r="G116" s="48">
        <f t="shared" si="7"/>
        <v>5400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8" customHeight="1" x14ac:dyDescent="0.25">
      <c r="A117" s="31">
        <v>45644</v>
      </c>
      <c r="B117" s="31">
        <f t="shared" si="6"/>
        <v>45644</v>
      </c>
      <c r="C117" s="31" t="s">
        <v>352</v>
      </c>
      <c r="D117" s="32" t="s">
        <v>353</v>
      </c>
      <c r="E117" s="42">
        <v>11</v>
      </c>
      <c r="F117" s="56">
        <v>216</v>
      </c>
      <c r="G117" s="48">
        <f t="shared" si="7"/>
        <v>2376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8" customHeight="1" x14ac:dyDescent="0.25">
      <c r="A118" s="31">
        <v>45449</v>
      </c>
      <c r="B118" s="31">
        <f t="shared" si="6"/>
        <v>45449</v>
      </c>
      <c r="C118" s="31" t="s">
        <v>354</v>
      </c>
      <c r="D118" s="32" t="s">
        <v>355</v>
      </c>
      <c r="E118" s="42">
        <v>92</v>
      </c>
      <c r="F118" s="56">
        <v>238</v>
      </c>
      <c r="G118" s="48">
        <f t="shared" si="7"/>
        <v>21896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8" customHeight="1" x14ac:dyDescent="0.25">
      <c r="A119" s="31">
        <v>45261</v>
      </c>
      <c r="B119" s="31">
        <f t="shared" si="6"/>
        <v>45261</v>
      </c>
      <c r="C119" s="31" t="s">
        <v>356</v>
      </c>
      <c r="D119" s="32" t="s">
        <v>357</v>
      </c>
      <c r="E119" s="42">
        <v>74</v>
      </c>
      <c r="F119" s="56">
        <v>1669.7</v>
      </c>
      <c r="G119" s="48">
        <f t="shared" si="7"/>
        <v>123557.8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8" customHeight="1" x14ac:dyDescent="0.25">
      <c r="A120" s="31">
        <v>45261</v>
      </c>
      <c r="B120" s="31">
        <f t="shared" si="6"/>
        <v>45261</v>
      </c>
      <c r="C120" s="31" t="s">
        <v>358</v>
      </c>
      <c r="D120" s="32" t="s">
        <v>359</v>
      </c>
      <c r="E120" s="42">
        <v>231</v>
      </c>
      <c r="F120" s="56">
        <v>60</v>
      </c>
      <c r="G120" s="48">
        <f t="shared" si="7"/>
        <v>13860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8" customHeight="1" x14ac:dyDescent="0.25">
      <c r="A121" s="31">
        <v>45261</v>
      </c>
      <c r="B121" s="31">
        <f t="shared" si="6"/>
        <v>45261</v>
      </c>
      <c r="C121" s="31" t="s">
        <v>360</v>
      </c>
      <c r="D121" s="32" t="s">
        <v>1755</v>
      </c>
      <c r="E121" s="42">
        <v>3</v>
      </c>
      <c r="F121" s="56">
        <v>468</v>
      </c>
      <c r="G121" s="48">
        <f t="shared" si="7"/>
        <v>1404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8" customHeight="1" x14ac:dyDescent="0.25">
      <c r="A122" s="31">
        <v>45369</v>
      </c>
      <c r="B122" s="31">
        <f t="shared" si="6"/>
        <v>45369</v>
      </c>
      <c r="C122" s="31" t="s">
        <v>361</v>
      </c>
      <c r="D122" s="32" t="s">
        <v>362</v>
      </c>
      <c r="E122" s="42">
        <v>1</v>
      </c>
      <c r="F122" s="56">
        <v>5.95</v>
      </c>
      <c r="G122" s="48">
        <f t="shared" si="7"/>
        <v>5.95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8" customHeight="1" x14ac:dyDescent="0.25">
      <c r="A123" s="31">
        <v>45372</v>
      </c>
      <c r="B123" s="31">
        <f t="shared" si="6"/>
        <v>45372</v>
      </c>
      <c r="C123" s="31" t="s">
        <v>363</v>
      </c>
      <c r="D123" s="32" t="s">
        <v>364</v>
      </c>
      <c r="E123" s="42">
        <v>2</v>
      </c>
      <c r="F123" s="56">
        <v>2360</v>
      </c>
      <c r="G123" s="48">
        <f t="shared" si="7"/>
        <v>4720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8" customHeight="1" x14ac:dyDescent="0.25">
      <c r="A124" s="31">
        <v>45749</v>
      </c>
      <c r="B124" s="31">
        <f t="shared" si="6"/>
        <v>45749</v>
      </c>
      <c r="C124" s="31" t="s">
        <v>365</v>
      </c>
      <c r="D124" s="32" t="s">
        <v>47</v>
      </c>
      <c r="E124" s="42">
        <v>13</v>
      </c>
      <c r="F124" s="56">
        <v>835</v>
      </c>
      <c r="G124" s="48">
        <f t="shared" si="7"/>
        <v>10855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8" customHeight="1" x14ac:dyDescent="0.25">
      <c r="A125" s="31">
        <v>45212</v>
      </c>
      <c r="B125" s="31">
        <f t="shared" si="6"/>
        <v>45212</v>
      </c>
      <c r="C125" s="31" t="s">
        <v>1975</v>
      </c>
      <c r="D125" s="32" t="s">
        <v>1976</v>
      </c>
      <c r="E125" s="42">
        <v>5</v>
      </c>
      <c r="F125" s="56">
        <v>420</v>
      </c>
      <c r="G125" s="48">
        <f t="shared" si="7"/>
        <v>2100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8" customHeight="1" x14ac:dyDescent="0.25">
      <c r="A126" s="31">
        <v>45575</v>
      </c>
      <c r="B126" s="31">
        <f t="shared" si="6"/>
        <v>45575</v>
      </c>
      <c r="C126" s="31" t="s">
        <v>2075</v>
      </c>
      <c r="D126" s="32" t="s">
        <v>2173</v>
      </c>
      <c r="E126" s="42">
        <v>423</v>
      </c>
      <c r="F126" s="56">
        <v>75</v>
      </c>
      <c r="G126" s="48">
        <f t="shared" si="7"/>
        <v>31725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8" customHeight="1" x14ac:dyDescent="0.25">
      <c r="A127" s="31">
        <v>45366</v>
      </c>
      <c r="B127" s="31">
        <f t="shared" si="6"/>
        <v>45366</v>
      </c>
      <c r="C127" s="31" t="s">
        <v>2174</v>
      </c>
      <c r="D127" s="32" t="s">
        <v>2175</v>
      </c>
      <c r="E127" s="42">
        <v>2</v>
      </c>
      <c r="F127" s="56">
        <v>5661.02</v>
      </c>
      <c r="G127" s="48">
        <f t="shared" si="7"/>
        <v>11322.04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8" customHeight="1" x14ac:dyDescent="0.25">
      <c r="A128" s="31">
        <v>45366</v>
      </c>
      <c r="B128" s="31">
        <f t="shared" si="6"/>
        <v>45366</v>
      </c>
      <c r="C128" s="31" t="s">
        <v>370</v>
      </c>
      <c r="D128" s="32" t="s">
        <v>371</v>
      </c>
      <c r="E128" s="42">
        <v>23</v>
      </c>
      <c r="F128" s="56">
        <v>208.47</v>
      </c>
      <c r="G128" s="48">
        <f t="shared" si="7"/>
        <v>4794.8100000000004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8" customHeight="1" x14ac:dyDescent="0.25">
      <c r="A129" s="31">
        <v>45217</v>
      </c>
      <c r="B129" s="31">
        <f t="shared" si="6"/>
        <v>45217</v>
      </c>
      <c r="C129" s="31" t="s">
        <v>372</v>
      </c>
      <c r="D129" s="32" t="s">
        <v>1644</v>
      </c>
      <c r="E129" s="42">
        <v>116</v>
      </c>
      <c r="F129" s="56">
        <v>15.25</v>
      </c>
      <c r="G129" s="48">
        <f t="shared" si="7"/>
        <v>1769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8" customHeight="1" x14ac:dyDescent="0.25">
      <c r="A130" s="31">
        <v>45628</v>
      </c>
      <c r="B130" s="31">
        <f t="shared" si="6"/>
        <v>45628</v>
      </c>
      <c r="C130" s="31" t="s">
        <v>373</v>
      </c>
      <c r="D130" s="32" t="s">
        <v>1645</v>
      </c>
      <c r="E130" s="42">
        <v>184</v>
      </c>
      <c r="F130" s="56">
        <v>42.37</v>
      </c>
      <c r="G130" s="48">
        <f t="shared" si="7"/>
        <v>7796.08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8" customHeight="1" x14ac:dyDescent="0.25">
      <c r="A131" s="31">
        <v>45628</v>
      </c>
      <c r="B131" s="31">
        <f t="shared" si="6"/>
        <v>45628</v>
      </c>
      <c r="C131" s="31" t="s">
        <v>374</v>
      </c>
      <c r="D131" s="32" t="s">
        <v>1646</v>
      </c>
      <c r="E131" s="42">
        <v>143</v>
      </c>
      <c r="F131" s="56">
        <v>104.23</v>
      </c>
      <c r="G131" s="48">
        <f t="shared" si="7"/>
        <v>14904.890000000001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8" customHeight="1" x14ac:dyDescent="0.25">
      <c r="A132" s="31">
        <v>45511</v>
      </c>
      <c r="B132" s="31">
        <f t="shared" si="6"/>
        <v>45511</v>
      </c>
      <c r="C132" s="31" t="s">
        <v>28</v>
      </c>
      <c r="D132" s="32" t="s">
        <v>376</v>
      </c>
      <c r="E132" s="42">
        <v>18</v>
      </c>
      <c r="F132" s="56">
        <v>1044</v>
      </c>
      <c r="G132" s="48">
        <f t="shared" si="7"/>
        <v>18792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8" customHeight="1" x14ac:dyDescent="0.25">
      <c r="A133" s="31">
        <v>45369</v>
      </c>
      <c r="B133" s="31">
        <f t="shared" si="6"/>
        <v>45369</v>
      </c>
      <c r="C133" s="31" t="s">
        <v>29</v>
      </c>
      <c r="D133" s="32" t="s">
        <v>377</v>
      </c>
      <c r="E133" s="42">
        <v>59</v>
      </c>
      <c r="F133" s="56">
        <v>2.65</v>
      </c>
      <c r="G133" s="48">
        <f t="shared" si="7"/>
        <v>156.35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8" customHeight="1" x14ac:dyDescent="0.25">
      <c r="A134" s="31">
        <v>45366</v>
      </c>
      <c r="B134" s="31">
        <f t="shared" si="6"/>
        <v>45366</v>
      </c>
      <c r="C134" s="31" t="s">
        <v>30</v>
      </c>
      <c r="D134" s="32" t="s">
        <v>378</v>
      </c>
      <c r="E134" s="42">
        <v>30</v>
      </c>
      <c r="F134" s="56">
        <v>3.65</v>
      </c>
      <c r="G134" s="48">
        <f t="shared" si="7"/>
        <v>109.5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8" customHeight="1" x14ac:dyDescent="0.25">
      <c r="A135" s="31">
        <v>45366</v>
      </c>
      <c r="B135" s="31">
        <f t="shared" si="6"/>
        <v>45366</v>
      </c>
      <c r="C135" s="31" t="s">
        <v>37</v>
      </c>
      <c r="D135" s="32" t="s">
        <v>379</v>
      </c>
      <c r="E135" s="42">
        <v>26</v>
      </c>
      <c r="F135" s="56">
        <v>4.6500000000000004</v>
      </c>
      <c r="G135" s="48">
        <f t="shared" si="7"/>
        <v>120.9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8" customHeight="1" x14ac:dyDescent="0.25">
      <c r="A136" s="31">
        <v>45366</v>
      </c>
      <c r="B136" s="31">
        <f t="shared" si="6"/>
        <v>45366</v>
      </c>
      <c r="C136" s="31" t="s">
        <v>38</v>
      </c>
      <c r="D136" s="32" t="s">
        <v>2678</v>
      </c>
      <c r="E136" s="42">
        <v>4</v>
      </c>
      <c r="F136" s="56">
        <v>1826.27</v>
      </c>
      <c r="G136" s="48">
        <f t="shared" si="7"/>
        <v>7305.08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8" customHeight="1" x14ac:dyDescent="0.25">
      <c r="A137" s="31">
        <v>45366</v>
      </c>
      <c r="B137" s="31">
        <f t="shared" ref="B137:B151" si="8">+A137</f>
        <v>45366</v>
      </c>
      <c r="C137" s="31" t="s">
        <v>40</v>
      </c>
      <c r="D137" s="32" t="s">
        <v>380</v>
      </c>
      <c r="E137" s="42">
        <v>9</v>
      </c>
      <c r="F137" s="56">
        <v>498</v>
      </c>
      <c r="G137" s="48">
        <f t="shared" ref="G137:G151" si="9">+E137*F137</f>
        <v>4482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8" customHeight="1" x14ac:dyDescent="0.25">
      <c r="A138" s="31">
        <v>45366</v>
      </c>
      <c r="B138" s="31">
        <f t="shared" si="8"/>
        <v>45366</v>
      </c>
      <c r="C138" s="31" t="s">
        <v>2206</v>
      </c>
      <c r="D138" s="32" t="s">
        <v>2207</v>
      </c>
      <c r="E138" s="42">
        <v>101</v>
      </c>
      <c r="F138" s="56">
        <v>34</v>
      </c>
      <c r="G138" s="48">
        <f t="shared" si="9"/>
        <v>3434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8" customHeight="1" x14ac:dyDescent="0.25">
      <c r="A139" s="31">
        <v>45366</v>
      </c>
      <c r="B139" s="31">
        <f t="shared" si="8"/>
        <v>45366</v>
      </c>
      <c r="C139" s="31" t="s">
        <v>2679</v>
      </c>
      <c r="D139" s="32" t="s">
        <v>2680</v>
      </c>
      <c r="E139" s="42">
        <v>17</v>
      </c>
      <c r="F139" s="56">
        <v>164</v>
      </c>
      <c r="G139" s="48">
        <f t="shared" si="9"/>
        <v>2788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8" customHeight="1" x14ac:dyDescent="0.25">
      <c r="A140" s="31">
        <v>45366</v>
      </c>
      <c r="B140" s="31">
        <f t="shared" si="8"/>
        <v>45366</v>
      </c>
      <c r="C140" s="31" t="s">
        <v>43</v>
      </c>
      <c r="D140" s="32" t="s">
        <v>1647</v>
      </c>
      <c r="E140" s="42">
        <v>178</v>
      </c>
      <c r="F140" s="56">
        <v>1687.82</v>
      </c>
      <c r="G140" s="48">
        <f t="shared" si="9"/>
        <v>300431.95999999996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8" customHeight="1" x14ac:dyDescent="0.25">
      <c r="A141" s="31">
        <v>45366</v>
      </c>
      <c r="B141" s="31">
        <f t="shared" si="8"/>
        <v>45366</v>
      </c>
      <c r="C141" s="31" t="s">
        <v>44</v>
      </c>
      <c r="D141" s="32" t="s">
        <v>1648</v>
      </c>
      <c r="E141" s="42">
        <v>204</v>
      </c>
      <c r="F141" s="56">
        <v>1687.82</v>
      </c>
      <c r="G141" s="48">
        <f t="shared" si="9"/>
        <v>344315.27999999997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8" customHeight="1" x14ac:dyDescent="0.25">
      <c r="A142" s="31">
        <v>45366</v>
      </c>
      <c r="B142" s="31">
        <f t="shared" si="8"/>
        <v>45366</v>
      </c>
      <c r="C142" s="31" t="s">
        <v>2681</v>
      </c>
      <c r="D142" s="32" t="s">
        <v>2682</v>
      </c>
      <c r="E142" s="42">
        <v>100</v>
      </c>
      <c r="F142" s="56">
        <v>375</v>
      </c>
      <c r="G142" s="48">
        <f t="shared" si="9"/>
        <v>37500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8" customHeight="1" x14ac:dyDescent="0.25">
      <c r="A143" s="31">
        <v>45366</v>
      </c>
      <c r="B143" s="31">
        <f t="shared" si="8"/>
        <v>45366</v>
      </c>
      <c r="C143" s="31" t="s">
        <v>46</v>
      </c>
      <c r="D143" s="32" t="s">
        <v>381</v>
      </c>
      <c r="E143" s="42">
        <v>1332</v>
      </c>
      <c r="F143" s="56">
        <v>15</v>
      </c>
      <c r="G143" s="48">
        <f t="shared" si="9"/>
        <v>19980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8" customHeight="1" x14ac:dyDescent="0.25">
      <c r="A144" s="31">
        <v>45366</v>
      </c>
      <c r="B144" s="31">
        <f t="shared" si="8"/>
        <v>45366</v>
      </c>
      <c r="C144" s="31" t="s">
        <v>48</v>
      </c>
      <c r="D144" s="32" t="s">
        <v>2176</v>
      </c>
      <c r="E144" s="42">
        <v>62</v>
      </c>
      <c r="F144" s="56">
        <v>1300</v>
      </c>
      <c r="G144" s="48">
        <f t="shared" si="9"/>
        <v>80600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8" customHeight="1" x14ac:dyDescent="0.25">
      <c r="A145" s="31">
        <v>45366</v>
      </c>
      <c r="B145" s="31">
        <f t="shared" si="8"/>
        <v>45366</v>
      </c>
      <c r="C145" s="31" t="s">
        <v>49</v>
      </c>
      <c r="D145" s="32" t="s">
        <v>1649</v>
      </c>
      <c r="E145" s="42">
        <v>130</v>
      </c>
      <c r="F145" s="56">
        <v>24.57</v>
      </c>
      <c r="G145" s="48">
        <f t="shared" si="9"/>
        <v>3194.1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8" customHeight="1" x14ac:dyDescent="0.25">
      <c r="A146" s="31">
        <v>45366</v>
      </c>
      <c r="B146" s="31">
        <f t="shared" si="8"/>
        <v>45366</v>
      </c>
      <c r="C146" s="31" t="s">
        <v>50</v>
      </c>
      <c r="D146" s="32" t="s">
        <v>382</v>
      </c>
      <c r="E146" s="42">
        <v>100</v>
      </c>
      <c r="F146" s="56">
        <v>66.7</v>
      </c>
      <c r="G146" s="48">
        <f t="shared" si="9"/>
        <v>6670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8" customHeight="1" x14ac:dyDescent="0.25">
      <c r="A147" s="31">
        <v>45366</v>
      </c>
      <c r="B147" s="31">
        <f t="shared" si="8"/>
        <v>45366</v>
      </c>
      <c r="C147" s="31" t="s">
        <v>52</v>
      </c>
      <c r="D147" s="32" t="s">
        <v>383</v>
      </c>
      <c r="E147" s="42">
        <v>459</v>
      </c>
      <c r="F147" s="56">
        <v>254.5</v>
      </c>
      <c r="G147" s="48">
        <f t="shared" si="9"/>
        <v>116815.5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36" customHeight="1" x14ac:dyDescent="0.25">
      <c r="A148" s="31">
        <v>45366</v>
      </c>
      <c r="B148" s="31">
        <f t="shared" si="8"/>
        <v>45366</v>
      </c>
      <c r="C148" s="31" t="s">
        <v>55</v>
      </c>
      <c r="D148" s="32" t="s">
        <v>1810</v>
      </c>
      <c r="E148" s="42">
        <v>11</v>
      </c>
      <c r="F148" s="56">
        <v>76</v>
      </c>
      <c r="G148" s="48">
        <f t="shared" si="9"/>
        <v>836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8" customHeight="1" x14ac:dyDescent="0.25">
      <c r="A149" s="31">
        <v>45366</v>
      </c>
      <c r="B149" s="31">
        <f t="shared" si="8"/>
        <v>45366</v>
      </c>
      <c r="C149" s="31" t="s">
        <v>56</v>
      </c>
      <c r="D149" s="32" t="s">
        <v>384</v>
      </c>
      <c r="E149" s="42">
        <v>2</v>
      </c>
      <c r="F149" s="56">
        <v>673.45</v>
      </c>
      <c r="G149" s="48">
        <f t="shared" si="9"/>
        <v>1346.9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8" customHeight="1" x14ac:dyDescent="0.25">
      <c r="A150" s="31">
        <v>45366</v>
      </c>
      <c r="B150" s="31">
        <f t="shared" si="8"/>
        <v>45366</v>
      </c>
      <c r="C150" s="31" t="s">
        <v>58</v>
      </c>
      <c r="D150" s="32" t="s">
        <v>385</v>
      </c>
      <c r="E150" s="42">
        <v>11</v>
      </c>
      <c r="F150" s="56">
        <v>232</v>
      </c>
      <c r="G150" s="48">
        <f t="shared" si="9"/>
        <v>2552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8" customHeight="1" x14ac:dyDescent="0.25">
      <c r="A151" s="31">
        <v>45366</v>
      </c>
      <c r="B151" s="31">
        <f t="shared" si="8"/>
        <v>45366</v>
      </c>
      <c r="C151" s="31" t="s">
        <v>1977</v>
      </c>
      <c r="D151" s="32" t="s">
        <v>1978</v>
      </c>
      <c r="E151" s="42">
        <v>48</v>
      </c>
      <c r="F151" s="56">
        <v>539</v>
      </c>
      <c r="G151" s="48">
        <f t="shared" si="9"/>
        <v>25872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x14ac:dyDescent="0.25">
      <c r="A152" s="3"/>
      <c r="B152" s="4"/>
      <c r="C152" s="4"/>
      <c r="D152" s="8"/>
      <c r="E152" s="5"/>
      <c r="F152" s="51"/>
      <c r="G152" s="51">
        <f>SUM(G9:G151)</f>
        <v>2449901.7756000003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x14ac:dyDescent="0.25">
      <c r="A153" s="3"/>
      <c r="B153" s="4"/>
      <c r="C153" s="4"/>
      <c r="D153" s="8"/>
      <c r="E153" s="5"/>
      <c r="F153" s="51"/>
      <c r="G153" s="5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x14ac:dyDescent="0.25">
      <c r="A154" s="3"/>
      <c r="B154" s="3"/>
      <c r="C154" s="3"/>
      <c r="D154" s="7"/>
      <c r="E154" s="6"/>
      <c r="F154" s="52"/>
      <c r="G154" s="52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37"/>
      <c r="B155" s="6"/>
      <c r="C155" s="6"/>
      <c r="D155" s="7"/>
      <c r="E155" s="6"/>
      <c r="F155" s="52"/>
      <c r="G155" s="52"/>
      <c r="H155" s="11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5">
      <c r="A156" s="6"/>
      <c r="B156" s="69"/>
      <c r="C156" s="69"/>
      <c r="D156" s="15"/>
      <c r="E156" s="70"/>
      <c r="F156" s="70"/>
      <c r="G156" s="70"/>
      <c r="H156" s="11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9.5" customHeight="1" x14ac:dyDescent="0.25">
      <c r="A157" s="67" t="s">
        <v>2799</v>
      </c>
      <c r="B157" s="67"/>
      <c r="C157" s="67"/>
      <c r="D157" s="17"/>
      <c r="E157" s="67" t="s">
        <v>2177</v>
      </c>
      <c r="F157" s="67"/>
      <c r="G157" s="67"/>
      <c r="H157" s="11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6"/>
      <c r="B158" s="6"/>
      <c r="C158" s="6"/>
      <c r="D158" s="7"/>
      <c r="E158" s="6"/>
      <c r="F158" s="52"/>
      <c r="G158" s="52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9"/>
      <c r="B159" s="9"/>
      <c r="C159" s="9"/>
      <c r="D159" s="18"/>
      <c r="E159" s="9"/>
      <c r="F159" s="53"/>
      <c r="G159" s="53"/>
      <c r="H159" s="11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9"/>
      <c r="B160" s="9"/>
      <c r="C160" s="9"/>
      <c r="D160" s="18"/>
      <c r="E160" s="9"/>
      <c r="F160" s="53"/>
      <c r="G160" s="53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x14ac:dyDescent="0.25">
      <c r="A161" s="9"/>
      <c r="B161" s="9"/>
      <c r="C161" s="9"/>
      <c r="D161" s="18"/>
      <c r="E161" s="9"/>
      <c r="F161" s="53"/>
      <c r="G161" s="53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x14ac:dyDescent="0.25">
      <c r="A162" s="9"/>
      <c r="B162" s="9"/>
      <c r="C162" s="9"/>
      <c r="D162" s="18"/>
      <c r="E162" s="9"/>
      <c r="F162" s="53"/>
      <c r="G162" s="53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9"/>
      <c r="B163" s="9"/>
      <c r="C163" s="9"/>
      <c r="D163" s="18"/>
      <c r="E163" s="9"/>
      <c r="F163" s="53"/>
      <c r="G163" s="53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53"/>
      <c r="G164" s="53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x14ac:dyDescent="0.25">
      <c r="A165" s="9"/>
      <c r="B165" s="9"/>
      <c r="C165" s="9"/>
      <c r="D165" s="18"/>
      <c r="E165" s="9"/>
      <c r="F165" s="53"/>
      <c r="G165" s="53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x14ac:dyDescent="0.25">
      <c r="A166" s="9"/>
      <c r="B166" s="9"/>
      <c r="C166" s="9"/>
      <c r="D166" s="18"/>
      <c r="E166" s="9"/>
      <c r="F166" s="53"/>
      <c r="G166" s="53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x14ac:dyDescent="0.25">
      <c r="A167" s="9"/>
      <c r="B167" s="9"/>
      <c r="C167" s="9"/>
      <c r="D167" s="18"/>
      <c r="E167" s="9"/>
      <c r="F167" s="53"/>
      <c r="G167" s="53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x14ac:dyDescent="0.25">
      <c r="A168" s="9"/>
      <c r="B168" s="9"/>
      <c r="C168" s="9"/>
      <c r="D168" s="18"/>
      <c r="E168" s="9"/>
      <c r="F168" s="53"/>
      <c r="G168" s="53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x14ac:dyDescent="0.25">
      <c r="A169" s="9"/>
      <c r="B169" s="9"/>
      <c r="C169" s="9"/>
      <c r="D169" s="18"/>
      <c r="E169" s="9"/>
      <c r="F169" s="53"/>
      <c r="G169" s="53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x14ac:dyDescent="0.25">
      <c r="A170" s="9"/>
      <c r="B170" s="9"/>
      <c r="C170" s="9"/>
      <c r="D170" s="18"/>
      <c r="E170" s="9"/>
      <c r="F170" s="53"/>
      <c r="G170" s="53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x14ac:dyDescent="0.25">
      <c r="A171" s="9"/>
      <c r="B171" s="9"/>
      <c r="C171" s="9"/>
      <c r="D171" s="18"/>
      <c r="E171" s="9"/>
      <c r="F171" s="53"/>
      <c r="G171" s="53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x14ac:dyDescent="0.25">
      <c r="A172" s="9"/>
      <c r="B172" s="9"/>
      <c r="C172" s="9"/>
      <c r="D172" s="18"/>
      <c r="E172" s="9"/>
      <c r="F172" s="53"/>
      <c r="G172" s="53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x14ac:dyDescent="0.25">
      <c r="A173" s="9"/>
      <c r="B173" s="9"/>
      <c r="C173" s="9"/>
      <c r="D173" s="18"/>
      <c r="E173" s="9"/>
      <c r="F173" s="53"/>
      <c r="G173" s="53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x14ac:dyDescent="0.25">
      <c r="A174" s="9"/>
      <c r="B174" s="9"/>
      <c r="C174" s="9"/>
      <c r="D174" s="18"/>
      <c r="E174" s="9"/>
      <c r="F174" s="53"/>
      <c r="G174" s="53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x14ac:dyDescent="0.25">
      <c r="A175" s="9"/>
      <c r="B175" s="9"/>
      <c r="C175" s="9"/>
      <c r="D175" s="18"/>
      <c r="E175" s="9"/>
      <c r="F175" s="53"/>
      <c r="G175" s="53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x14ac:dyDescent="0.25">
      <c r="A176" s="9"/>
      <c r="B176" s="9"/>
      <c r="C176" s="9"/>
      <c r="D176" s="18"/>
      <c r="E176" s="9"/>
      <c r="F176" s="53"/>
      <c r="G176" s="53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x14ac:dyDescent="0.25">
      <c r="A177" s="9"/>
      <c r="B177" s="9"/>
      <c r="C177" s="9"/>
      <c r="D177" s="18"/>
      <c r="E177" s="9"/>
      <c r="F177" s="53"/>
      <c r="G177" s="53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x14ac:dyDescent="0.25">
      <c r="A178" s="9"/>
      <c r="B178" s="9"/>
      <c r="C178" s="9"/>
      <c r="D178" s="18"/>
      <c r="E178" s="9"/>
      <c r="F178" s="53"/>
      <c r="G178" s="53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x14ac:dyDescent="0.25">
      <c r="A179" s="9"/>
      <c r="B179" s="9"/>
      <c r="C179" s="9"/>
      <c r="D179" s="18"/>
      <c r="E179" s="9"/>
      <c r="F179" s="53"/>
      <c r="G179" s="53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x14ac:dyDescent="0.25">
      <c r="A180" s="9"/>
      <c r="B180" s="9"/>
      <c r="C180" s="9"/>
      <c r="D180" s="18"/>
      <c r="E180" s="9"/>
      <c r="F180" s="53"/>
      <c r="G180" s="53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x14ac:dyDescent="0.25">
      <c r="A181" s="9"/>
      <c r="B181" s="9"/>
      <c r="C181" s="9"/>
      <c r="D181" s="18"/>
      <c r="E181" s="9"/>
      <c r="F181" s="53"/>
      <c r="G181" s="53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x14ac:dyDescent="0.25">
      <c r="A182" s="9"/>
      <c r="B182" s="9"/>
      <c r="C182" s="9"/>
      <c r="D182" s="18"/>
      <c r="E182" s="9"/>
      <c r="F182" s="53"/>
      <c r="G182" s="53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x14ac:dyDescent="0.25">
      <c r="A183" s="9"/>
      <c r="B183" s="9"/>
      <c r="C183" s="9"/>
      <c r="D183" s="18"/>
      <c r="E183" s="9"/>
      <c r="F183" s="53"/>
      <c r="G183" s="53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x14ac:dyDescent="0.25">
      <c r="A184" s="9"/>
      <c r="B184" s="9"/>
      <c r="C184" s="9"/>
      <c r="D184" s="18"/>
      <c r="E184" s="9"/>
      <c r="F184" s="53"/>
      <c r="G184" s="53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x14ac:dyDescent="0.25">
      <c r="A185" s="9"/>
      <c r="B185" s="9"/>
      <c r="C185" s="9"/>
      <c r="D185" s="18"/>
      <c r="E185" s="9"/>
      <c r="F185" s="53"/>
      <c r="G185" s="53"/>
      <c r="H185" s="9"/>
    </row>
    <row r="186" spans="1:36" x14ac:dyDescent="0.25">
      <c r="A186" s="9"/>
      <c r="B186" s="9"/>
      <c r="C186" s="9"/>
      <c r="D186" s="18"/>
      <c r="E186" s="9"/>
      <c r="F186" s="53"/>
      <c r="G186" s="53"/>
      <c r="H186" s="9"/>
    </row>
    <row r="187" spans="1:36" x14ac:dyDescent="0.25">
      <c r="A187" s="9"/>
      <c r="B187" s="9"/>
      <c r="C187" s="9"/>
      <c r="D187" s="18"/>
      <c r="E187" s="9"/>
      <c r="F187" s="53"/>
      <c r="G187" s="53"/>
      <c r="H187" s="9"/>
    </row>
    <row r="188" spans="1:36" x14ac:dyDescent="0.25">
      <c r="A188" s="9"/>
      <c r="B188" s="9"/>
      <c r="C188" s="9"/>
      <c r="D188" s="18"/>
      <c r="E188" s="9"/>
      <c r="F188" s="53"/>
      <c r="G188" s="53"/>
      <c r="H188" s="9"/>
    </row>
    <row r="189" spans="1:36" x14ac:dyDescent="0.25">
      <c r="A189" s="9"/>
      <c r="B189" s="9"/>
      <c r="C189" s="9"/>
      <c r="D189" s="18"/>
      <c r="E189" s="9"/>
      <c r="F189" s="53"/>
      <c r="G189" s="53"/>
      <c r="H189" s="9"/>
    </row>
    <row r="190" spans="1:36" x14ac:dyDescent="0.25">
      <c r="A190" s="9"/>
      <c r="B190" s="9"/>
      <c r="C190" s="9"/>
      <c r="D190" s="18"/>
      <c r="E190" s="9"/>
      <c r="F190" s="53"/>
      <c r="G190" s="53"/>
      <c r="H190" s="9"/>
    </row>
    <row r="191" spans="1:36" x14ac:dyDescent="0.25">
      <c r="A191" s="9"/>
      <c r="B191" s="9"/>
      <c r="C191" s="9"/>
      <c r="D191" s="18"/>
      <c r="E191" s="9"/>
      <c r="F191" s="53"/>
      <c r="G191" s="53"/>
      <c r="H191" s="9"/>
    </row>
    <row r="192" spans="1:36" x14ac:dyDescent="0.25">
      <c r="A192" s="9"/>
      <c r="B192" s="9"/>
      <c r="C192" s="9"/>
      <c r="D192" s="18"/>
      <c r="E192" s="9"/>
      <c r="F192" s="53"/>
      <c r="G192" s="53"/>
      <c r="H192" s="9"/>
    </row>
    <row r="193" spans="1:8" x14ac:dyDescent="0.25">
      <c r="A193" s="9"/>
      <c r="B193" s="9"/>
      <c r="C193" s="9"/>
      <c r="D193" s="18"/>
      <c r="E193" s="9"/>
      <c r="F193" s="53"/>
      <c r="G193" s="53"/>
      <c r="H193" s="9"/>
    </row>
    <row r="194" spans="1:8" x14ac:dyDescent="0.25">
      <c r="A194" s="9"/>
      <c r="B194" s="9"/>
      <c r="C194" s="9"/>
      <c r="D194" s="18"/>
      <c r="E194" s="9"/>
      <c r="F194" s="53"/>
      <c r="G194" s="53"/>
      <c r="H194" s="9"/>
    </row>
    <row r="195" spans="1:8" x14ac:dyDescent="0.25">
      <c r="A195" s="9"/>
      <c r="B195" s="9"/>
      <c r="C195" s="9"/>
      <c r="D195" s="18"/>
      <c r="E195" s="9"/>
      <c r="F195" s="53"/>
      <c r="G195" s="53"/>
      <c r="H195" s="9"/>
    </row>
    <row r="196" spans="1:8" x14ac:dyDescent="0.25">
      <c r="A196" s="9"/>
      <c r="B196" s="9"/>
      <c r="C196" s="9"/>
      <c r="D196" s="18"/>
      <c r="E196" s="9"/>
      <c r="F196" s="53"/>
      <c r="G196" s="53"/>
      <c r="H196" s="9"/>
    </row>
    <row r="197" spans="1:8" x14ac:dyDescent="0.25">
      <c r="A197" s="9"/>
      <c r="B197" s="9"/>
      <c r="C197" s="9"/>
      <c r="D197" s="18"/>
      <c r="E197" s="9"/>
      <c r="F197" s="53"/>
      <c r="G197" s="53"/>
      <c r="H197" s="9"/>
    </row>
    <row r="198" spans="1:8" x14ac:dyDescent="0.25">
      <c r="A198" s="9"/>
      <c r="B198" s="9"/>
      <c r="C198" s="9"/>
      <c r="D198" s="18"/>
      <c r="E198" s="9"/>
      <c r="F198" s="53"/>
      <c r="G198" s="53"/>
      <c r="H198" s="9"/>
    </row>
    <row r="199" spans="1:8" x14ac:dyDescent="0.25">
      <c r="A199" s="9"/>
      <c r="B199" s="9"/>
      <c r="C199" s="9"/>
      <c r="D199" s="18"/>
      <c r="E199" s="9"/>
      <c r="F199" s="53"/>
      <c r="G199" s="53"/>
      <c r="H199" s="9"/>
    </row>
    <row r="200" spans="1:8" x14ac:dyDescent="0.25">
      <c r="A200" s="9"/>
      <c r="B200" s="9"/>
      <c r="C200" s="9"/>
      <c r="D200" s="18"/>
      <c r="E200" s="9"/>
      <c r="F200" s="53"/>
      <c r="G200" s="53"/>
      <c r="H200" s="9"/>
    </row>
    <row r="201" spans="1:8" x14ac:dyDescent="0.25">
      <c r="A201" s="9"/>
      <c r="B201" s="9"/>
      <c r="C201" s="9"/>
      <c r="D201" s="18"/>
      <c r="E201" s="9"/>
      <c r="F201" s="53"/>
      <c r="G201" s="53"/>
      <c r="H201" s="9"/>
    </row>
    <row r="202" spans="1:8" x14ac:dyDescent="0.25">
      <c r="A202" s="9"/>
      <c r="B202" s="9"/>
      <c r="C202" s="9"/>
      <c r="D202" s="18"/>
      <c r="E202" s="9"/>
      <c r="F202" s="53"/>
      <c r="G202" s="53"/>
      <c r="H202" s="9"/>
    </row>
    <row r="203" spans="1:8" x14ac:dyDescent="0.25">
      <c r="A203" s="9"/>
      <c r="B203" s="9"/>
      <c r="C203" s="9"/>
      <c r="D203" s="18"/>
      <c r="E203" s="9"/>
      <c r="F203" s="53"/>
      <c r="G203" s="53"/>
      <c r="H203" s="9"/>
    </row>
    <row r="204" spans="1:8" x14ac:dyDescent="0.25">
      <c r="A204" s="9"/>
      <c r="B204" s="9"/>
      <c r="C204" s="9"/>
      <c r="D204" s="18"/>
      <c r="E204" s="9"/>
      <c r="F204" s="53"/>
      <c r="G204" s="53"/>
      <c r="H204" s="9"/>
    </row>
    <row r="205" spans="1:8" x14ac:dyDescent="0.25">
      <c r="A205" s="9"/>
      <c r="B205" s="9"/>
      <c r="C205" s="9"/>
      <c r="D205" s="18"/>
      <c r="E205" s="9"/>
      <c r="F205" s="53"/>
      <c r="G205" s="53"/>
      <c r="H205" s="9"/>
    </row>
    <row r="206" spans="1:8" x14ac:dyDescent="0.25">
      <c r="A206" s="9"/>
      <c r="B206" s="9"/>
      <c r="C206" s="9"/>
      <c r="D206" s="18"/>
      <c r="E206" s="9"/>
      <c r="F206" s="53"/>
      <c r="G206" s="53"/>
      <c r="H206" s="9"/>
    </row>
    <row r="207" spans="1:8" x14ac:dyDescent="0.25">
      <c r="A207" s="9"/>
      <c r="B207" s="9"/>
      <c r="C207" s="9"/>
      <c r="D207" s="18"/>
      <c r="E207" s="9"/>
      <c r="F207" s="53"/>
      <c r="G207" s="53"/>
      <c r="H207" s="9"/>
    </row>
    <row r="208" spans="1:8" x14ac:dyDescent="0.25">
      <c r="A208" s="9"/>
      <c r="B208" s="9"/>
      <c r="C208" s="9"/>
      <c r="D208" s="18"/>
      <c r="E208" s="9"/>
      <c r="F208" s="53"/>
      <c r="G208" s="53"/>
      <c r="H208" s="9"/>
    </row>
    <row r="209" spans="1:8" x14ac:dyDescent="0.25">
      <c r="A209" s="9"/>
      <c r="B209" s="9"/>
      <c r="C209" s="9"/>
      <c r="D209" s="18"/>
      <c r="E209" s="9"/>
      <c r="F209" s="53"/>
      <c r="G209" s="53"/>
      <c r="H209" s="9"/>
    </row>
    <row r="210" spans="1:8" x14ac:dyDescent="0.25">
      <c r="A210" s="9"/>
      <c r="B210" s="9"/>
      <c r="C210" s="9"/>
      <c r="D210" s="18"/>
      <c r="E210" s="9"/>
      <c r="F210" s="53"/>
      <c r="G210" s="53"/>
      <c r="H210" s="9"/>
    </row>
    <row r="211" spans="1:8" x14ac:dyDescent="0.25">
      <c r="A211" s="9"/>
      <c r="B211" s="9"/>
      <c r="C211" s="9"/>
      <c r="D211" s="18"/>
      <c r="E211" s="9"/>
      <c r="F211" s="53"/>
      <c r="G211" s="53"/>
      <c r="H211" s="9"/>
    </row>
    <row r="212" spans="1:8" x14ac:dyDescent="0.25">
      <c r="A212" s="9"/>
      <c r="B212" s="9"/>
      <c r="C212" s="9"/>
      <c r="D212" s="18"/>
      <c r="E212" s="9"/>
      <c r="F212" s="53"/>
      <c r="G212" s="53"/>
      <c r="H212" s="9"/>
    </row>
    <row r="213" spans="1:8" x14ac:dyDescent="0.25">
      <c r="A213" s="9"/>
      <c r="B213" s="9"/>
      <c r="C213" s="9"/>
      <c r="D213" s="18"/>
      <c r="E213" s="9"/>
      <c r="F213" s="53"/>
      <c r="G213" s="53"/>
      <c r="H213" s="9"/>
    </row>
    <row r="214" spans="1:8" x14ac:dyDescent="0.25">
      <c r="A214" s="9"/>
      <c r="B214" s="9"/>
      <c r="C214" s="9"/>
      <c r="D214" s="18"/>
      <c r="E214" s="9"/>
      <c r="F214" s="53"/>
      <c r="G214" s="53"/>
      <c r="H214" s="9"/>
    </row>
    <row r="215" spans="1:8" x14ac:dyDescent="0.25">
      <c r="A215" s="9"/>
      <c r="B215" s="9"/>
      <c r="C215" s="9"/>
      <c r="D215" s="18"/>
      <c r="E215" s="9"/>
      <c r="F215" s="53"/>
      <c r="G215" s="53"/>
      <c r="H215" s="9"/>
    </row>
    <row r="216" spans="1:8" x14ac:dyDescent="0.25">
      <c r="A216" s="9"/>
      <c r="B216" s="9"/>
      <c r="C216" s="9"/>
      <c r="D216" s="18"/>
      <c r="E216" s="9"/>
      <c r="F216" s="53"/>
      <c r="G216" s="53"/>
      <c r="H216" s="9"/>
    </row>
    <row r="217" spans="1:8" x14ac:dyDescent="0.25">
      <c r="A217" s="9"/>
      <c r="B217" s="9"/>
      <c r="C217" s="9"/>
      <c r="D217" s="18"/>
      <c r="E217" s="9"/>
      <c r="F217" s="53"/>
      <c r="G217" s="53"/>
      <c r="H217" s="9"/>
    </row>
    <row r="218" spans="1:8" x14ac:dyDescent="0.25">
      <c r="A218" s="9"/>
      <c r="B218" s="9"/>
      <c r="C218" s="9"/>
      <c r="D218" s="18"/>
      <c r="E218" s="9"/>
      <c r="F218" s="53"/>
      <c r="G218" s="53"/>
      <c r="H218" s="9"/>
    </row>
    <row r="219" spans="1:8" x14ac:dyDescent="0.25">
      <c r="A219" s="9"/>
      <c r="B219" s="9"/>
      <c r="C219" s="9"/>
      <c r="D219" s="18"/>
      <c r="E219" s="9"/>
      <c r="F219" s="53"/>
      <c r="G219" s="53"/>
      <c r="H219" s="9"/>
    </row>
    <row r="220" spans="1:8" x14ac:dyDescent="0.25">
      <c r="A220" s="9"/>
      <c r="B220" s="9"/>
      <c r="C220" s="9"/>
      <c r="D220" s="18"/>
      <c r="E220" s="9"/>
      <c r="F220" s="53"/>
      <c r="G220" s="53"/>
      <c r="H220" s="9"/>
    </row>
    <row r="221" spans="1:8" x14ac:dyDescent="0.25">
      <c r="A221" s="9"/>
      <c r="B221" s="9"/>
      <c r="C221" s="9"/>
      <c r="D221" s="18"/>
      <c r="E221" s="9"/>
      <c r="F221" s="53"/>
      <c r="G221" s="53"/>
      <c r="H221" s="9"/>
    </row>
    <row r="222" spans="1:8" x14ac:dyDescent="0.25">
      <c r="A222" s="9"/>
      <c r="B222" s="9"/>
      <c r="C222" s="9"/>
      <c r="D222" s="18"/>
      <c r="E222" s="9"/>
      <c r="F222" s="53"/>
      <c r="G222" s="53"/>
      <c r="H222" s="9"/>
    </row>
    <row r="223" spans="1:8" x14ac:dyDescent="0.25">
      <c r="A223" s="9"/>
      <c r="B223" s="9"/>
      <c r="C223" s="9"/>
      <c r="D223" s="18"/>
      <c r="E223" s="9"/>
      <c r="F223" s="53"/>
      <c r="G223" s="53"/>
      <c r="H223" s="9"/>
    </row>
    <row r="224" spans="1:8" x14ac:dyDescent="0.25">
      <c r="A224" s="9"/>
      <c r="B224" s="9"/>
      <c r="C224" s="9"/>
      <c r="D224" s="18"/>
      <c r="E224" s="9"/>
      <c r="F224" s="53"/>
      <c r="G224" s="53"/>
      <c r="H224" s="9"/>
    </row>
    <row r="225" spans="1:8" x14ac:dyDescent="0.25">
      <c r="A225" s="9"/>
      <c r="B225" s="9"/>
      <c r="C225" s="9"/>
      <c r="D225" s="18"/>
      <c r="E225" s="9"/>
      <c r="F225" s="53"/>
      <c r="G225" s="53"/>
      <c r="H225" s="9"/>
    </row>
    <row r="226" spans="1:8" x14ac:dyDescent="0.25">
      <c r="A226" s="9"/>
      <c r="B226" s="9"/>
      <c r="C226" s="9"/>
      <c r="D226" s="18"/>
      <c r="E226" s="9"/>
      <c r="F226" s="53"/>
      <c r="G226" s="53"/>
      <c r="H226" s="9"/>
    </row>
    <row r="227" spans="1:8" x14ac:dyDescent="0.25">
      <c r="A227" s="9"/>
      <c r="B227" s="9"/>
      <c r="C227" s="9"/>
      <c r="D227" s="18"/>
      <c r="E227" s="9"/>
      <c r="F227" s="53"/>
      <c r="G227" s="53"/>
      <c r="H227" s="9"/>
    </row>
    <row r="228" spans="1:8" x14ac:dyDescent="0.25">
      <c r="A228" s="9"/>
      <c r="B228" s="9"/>
      <c r="C228" s="9"/>
      <c r="D228" s="18"/>
      <c r="E228" s="9"/>
      <c r="F228" s="53"/>
      <c r="G228" s="53"/>
      <c r="H228" s="9"/>
    </row>
    <row r="229" spans="1:8" x14ac:dyDescent="0.25">
      <c r="A229" s="9"/>
      <c r="B229" s="9"/>
      <c r="C229" s="9"/>
      <c r="D229" s="18"/>
      <c r="E229" s="9"/>
      <c r="F229" s="53"/>
      <c r="G229" s="53"/>
      <c r="H229" s="9"/>
    </row>
    <row r="230" spans="1:8" x14ac:dyDescent="0.25">
      <c r="A230" s="9"/>
      <c r="B230" s="9"/>
      <c r="C230" s="9"/>
      <c r="D230" s="18"/>
      <c r="E230" s="9"/>
      <c r="F230" s="53"/>
      <c r="G230" s="53"/>
      <c r="H230" s="9"/>
    </row>
    <row r="231" spans="1:8" x14ac:dyDescent="0.25">
      <c r="A231" s="9"/>
      <c r="B231" s="9"/>
      <c r="C231" s="9"/>
      <c r="D231" s="18"/>
      <c r="E231" s="9"/>
      <c r="F231" s="53"/>
      <c r="G231" s="53"/>
      <c r="H231" s="9"/>
    </row>
    <row r="232" spans="1:8" x14ac:dyDescent="0.25">
      <c r="A232" s="9"/>
      <c r="B232" s="9"/>
      <c r="C232" s="9"/>
      <c r="D232" s="18"/>
      <c r="E232" s="9"/>
      <c r="F232" s="53"/>
      <c r="G232" s="53"/>
      <c r="H232" s="9"/>
    </row>
    <row r="233" spans="1:8" x14ac:dyDescent="0.25">
      <c r="A233" s="9"/>
      <c r="B233" s="9"/>
      <c r="C233" s="9"/>
      <c r="D233" s="18"/>
      <c r="E233" s="9"/>
      <c r="F233" s="53"/>
      <c r="G233" s="53"/>
      <c r="H233" s="9"/>
    </row>
    <row r="234" spans="1:8" x14ac:dyDescent="0.25">
      <c r="A234" s="9"/>
      <c r="B234" s="9"/>
      <c r="C234" s="9"/>
      <c r="D234" s="18"/>
      <c r="E234" s="9"/>
      <c r="F234" s="53"/>
      <c r="G234" s="53"/>
      <c r="H234" s="9"/>
    </row>
    <row r="235" spans="1:8" x14ac:dyDescent="0.25">
      <c r="A235" s="9"/>
      <c r="B235" s="9"/>
      <c r="C235" s="9"/>
      <c r="D235" s="18"/>
      <c r="E235" s="9"/>
      <c r="F235" s="53"/>
      <c r="G235" s="53"/>
      <c r="H235" s="9"/>
    </row>
    <row r="236" spans="1:8" x14ac:dyDescent="0.25">
      <c r="A236" s="9"/>
      <c r="B236" s="9"/>
      <c r="C236" s="9"/>
      <c r="D236" s="18"/>
      <c r="E236" s="9"/>
      <c r="F236" s="53"/>
      <c r="G236" s="53"/>
      <c r="H236" s="9"/>
    </row>
    <row r="237" spans="1:8" x14ac:dyDescent="0.25">
      <c r="A237" s="9"/>
      <c r="B237" s="9"/>
      <c r="C237" s="9"/>
      <c r="D237" s="18"/>
      <c r="E237" s="9"/>
      <c r="F237" s="53"/>
      <c r="G237" s="53"/>
      <c r="H237" s="9"/>
    </row>
    <row r="238" spans="1:8" x14ac:dyDescent="0.25">
      <c r="A238" s="9"/>
      <c r="B238" s="9"/>
      <c r="C238" s="9"/>
      <c r="D238" s="18"/>
      <c r="E238" s="9"/>
      <c r="F238" s="53"/>
      <c r="G238" s="53"/>
      <c r="H238" s="9"/>
    </row>
    <row r="239" spans="1:8" x14ac:dyDescent="0.25">
      <c r="A239" s="9"/>
      <c r="B239" s="9"/>
      <c r="C239" s="9"/>
      <c r="D239" s="18"/>
      <c r="E239" s="9"/>
      <c r="F239" s="53"/>
      <c r="G239" s="53"/>
      <c r="H239" s="9"/>
    </row>
    <row r="240" spans="1:8" x14ac:dyDescent="0.25">
      <c r="A240" s="9"/>
      <c r="B240" s="9"/>
      <c r="C240" s="9"/>
      <c r="D240" s="18"/>
      <c r="E240" s="9"/>
      <c r="F240" s="53"/>
      <c r="G240" s="53"/>
      <c r="H240" s="9"/>
    </row>
    <row r="241" spans="1:8" x14ac:dyDescent="0.25">
      <c r="A241" s="9"/>
      <c r="B241" s="9"/>
      <c r="C241" s="9"/>
      <c r="D241" s="18"/>
      <c r="E241" s="9"/>
      <c r="F241" s="53"/>
      <c r="G241" s="53"/>
      <c r="H241" s="9"/>
    </row>
    <row r="242" spans="1:8" x14ac:dyDescent="0.25">
      <c r="A242" s="9"/>
      <c r="B242" s="9"/>
      <c r="C242" s="9"/>
      <c r="D242" s="18"/>
      <c r="E242" s="9"/>
      <c r="F242" s="53"/>
      <c r="G242" s="53"/>
      <c r="H242" s="9"/>
    </row>
    <row r="243" spans="1:8" x14ac:dyDescent="0.25">
      <c r="A243" s="9"/>
      <c r="B243" s="9"/>
      <c r="C243" s="9"/>
      <c r="D243" s="18"/>
      <c r="E243" s="9"/>
      <c r="F243" s="53"/>
      <c r="G243" s="53"/>
      <c r="H243" s="9"/>
    </row>
    <row r="244" spans="1:8" x14ac:dyDescent="0.25">
      <c r="A244" s="9"/>
      <c r="B244" s="9"/>
      <c r="C244" s="9"/>
      <c r="D244" s="18"/>
      <c r="E244" s="9"/>
      <c r="F244" s="53"/>
      <c r="G244" s="53"/>
      <c r="H244" s="9"/>
    </row>
    <row r="245" spans="1:8" x14ac:dyDescent="0.25">
      <c r="A245" s="9"/>
      <c r="B245" s="9"/>
      <c r="C245" s="9"/>
      <c r="D245" s="18"/>
      <c r="E245" s="9"/>
      <c r="F245" s="53"/>
      <c r="G245" s="53"/>
      <c r="H245" s="9"/>
    </row>
    <row r="246" spans="1:8" x14ac:dyDescent="0.25">
      <c r="A246" s="9"/>
      <c r="B246" s="9"/>
      <c r="C246" s="9"/>
      <c r="D246" s="18"/>
      <c r="E246" s="9"/>
      <c r="F246" s="53"/>
      <c r="G246" s="53"/>
      <c r="H246" s="9"/>
    </row>
    <row r="247" spans="1:8" x14ac:dyDescent="0.25">
      <c r="A247" s="9"/>
      <c r="B247" s="9"/>
      <c r="C247" s="9"/>
      <c r="D247" s="18"/>
      <c r="E247" s="9"/>
      <c r="F247" s="53"/>
      <c r="G247" s="53"/>
      <c r="H247" s="9"/>
    </row>
    <row r="248" spans="1:8" x14ac:dyDescent="0.25">
      <c r="A248" s="9"/>
      <c r="B248" s="9"/>
      <c r="C248" s="9"/>
      <c r="D248" s="18"/>
      <c r="E248" s="9"/>
      <c r="F248" s="53"/>
      <c r="G248" s="53"/>
      <c r="H248" s="9"/>
    </row>
    <row r="249" spans="1:8" x14ac:dyDescent="0.25">
      <c r="A249" s="9"/>
      <c r="B249" s="9"/>
      <c r="C249" s="9"/>
      <c r="D249" s="18"/>
      <c r="E249" s="9"/>
      <c r="F249" s="53"/>
      <c r="G249" s="53"/>
      <c r="H249" s="9"/>
    </row>
    <row r="250" spans="1:8" x14ac:dyDescent="0.25">
      <c r="A250" s="9"/>
      <c r="B250" s="9"/>
      <c r="C250" s="9"/>
      <c r="D250" s="18"/>
      <c r="E250" s="9"/>
      <c r="F250" s="53"/>
      <c r="G250" s="53"/>
      <c r="H250" s="9"/>
    </row>
    <row r="251" spans="1:8" x14ac:dyDescent="0.25">
      <c r="A251" s="9"/>
      <c r="B251" s="9"/>
      <c r="C251" s="9"/>
      <c r="D251" s="18"/>
      <c r="E251" s="9"/>
      <c r="F251" s="53"/>
      <c r="G251" s="53"/>
      <c r="H251" s="9"/>
    </row>
    <row r="252" spans="1:8" x14ac:dyDescent="0.25">
      <c r="A252" s="9"/>
      <c r="B252" s="9"/>
      <c r="C252" s="9"/>
      <c r="D252" s="18"/>
      <c r="E252" s="9"/>
      <c r="F252" s="53"/>
      <c r="G252" s="53"/>
      <c r="H252" s="9"/>
    </row>
    <row r="253" spans="1:8" x14ac:dyDescent="0.25">
      <c r="A253" s="9"/>
      <c r="B253" s="9"/>
      <c r="C253" s="9"/>
      <c r="D253" s="18"/>
      <c r="E253" s="9"/>
      <c r="F253" s="53"/>
      <c r="G253" s="53"/>
      <c r="H253" s="9"/>
    </row>
    <row r="254" spans="1:8" x14ac:dyDescent="0.25">
      <c r="A254" s="9"/>
      <c r="B254" s="9"/>
      <c r="C254" s="9"/>
      <c r="D254" s="18"/>
      <c r="E254" s="9"/>
      <c r="F254" s="53"/>
      <c r="G254" s="53"/>
      <c r="H254" s="9"/>
    </row>
    <row r="255" spans="1:8" x14ac:dyDescent="0.25">
      <c r="A255" s="9"/>
      <c r="B255" s="9"/>
      <c r="C255" s="9"/>
      <c r="D255" s="18"/>
      <c r="E255" s="9"/>
      <c r="F255" s="53"/>
      <c r="G255" s="53"/>
      <c r="H255" s="9"/>
    </row>
    <row r="256" spans="1:8" x14ac:dyDescent="0.25">
      <c r="A256" s="9"/>
      <c r="B256" s="9"/>
      <c r="C256" s="9"/>
      <c r="D256" s="18"/>
      <c r="E256" s="9"/>
      <c r="F256" s="53"/>
      <c r="G256" s="53"/>
      <c r="H256" s="9"/>
    </row>
    <row r="257" spans="1:8" x14ac:dyDescent="0.25">
      <c r="A257" s="9"/>
      <c r="B257" s="9"/>
      <c r="C257" s="9"/>
      <c r="D257" s="18"/>
      <c r="E257" s="9"/>
      <c r="F257" s="53"/>
      <c r="G257" s="53"/>
      <c r="H257" s="9"/>
    </row>
    <row r="258" spans="1:8" x14ac:dyDescent="0.25">
      <c r="A258" s="9"/>
      <c r="B258" s="9"/>
      <c r="C258" s="9"/>
      <c r="D258" s="18"/>
      <c r="E258" s="9"/>
      <c r="F258" s="53"/>
      <c r="G258" s="53"/>
      <c r="H258" s="9"/>
    </row>
    <row r="259" spans="1:8" x14ac:dyDescent="0.25">
      <c r="A259" s="9"/>
      <c r="B259" s="9"/>
      <c r="C259" s="9"/>
      <c r="D259" s="18"/>
      <c r="E259" s="9"/>
      <c r="F259" s="53"/>
      <c r="G259" s="53"/>
      <c r="H259" s="9"/>
    </row>
    <row r="260" spans="1:8" x14ac:dyDescent="0.25">
      <c r="A260" s="9"/>
      <c r="B260" s="9"/>
      <c r="C260" s="9"/>
      <c r="D260" s="18"/>
      <c r="E260" s="9"/>
      <c r="F260" s="53"/>
      <c r="G260" s="53"/>
      <c r="H260" s="9"/>
    </row>
    <row r="261" spans="1:8" x14ac:dyDescent="0.25">
      <c r="A261" s="9"/>
      <c r="B261" s="9"/>
      <c r="C261" s="9"/>
      <c r="D261" s="18"/>
      <c r="E261" s="9"/>
      <c r="F261" s="53"/>
      <c r="G261" s="53"/>
      <c r="H261" s="9"/>
    </row>
    <row r="262" spans="1:8" x14ac:dyDescent="0.25">
      <c r="A262" s="9"/>
      <c r="B262" s="9"/>
      <c r="C262" s="9"/>
      <c r="D262" s="18"/>
      <c r="E262" s="9"/>
      <c r="F262" s="53"/>
      <c r="G262" s="53"/>
      <c r="H262" s="9"/>
    </row>
    <row r="263" spans="1:8" x14ac:dyDescent="0.25">
      <c r="A263" s="9"/>
      <c r="B263" s="9"/>
      <c r="C263" s="9"/>
      <c r="D263" s="18"/>
      <c r="E263" s="9"/>
      <c r="F263" s="53"/>
      <c r="G263" s="53"/>
      <c r="H263" s="9"/>
    </row>
    <row r="264" spans="1:8" x14ac:dyDescent="0.25">
      <c r="A264" s="9"/>
      <c r="B264" s="9"/>
      <c r="C264" s="9"/>
      <c r="D264" s="18"/>
      <c r="E264" s="9"/>
      <c r="F264" s="53"/>
      <c r="G264" s="53"/>
      <c r="H264" s="9"/>
    </row>
    <row r="265" spans="1:8" x14ac:dyDescent="0.25">
      <c r="A265" s="9"/>
      <c r="B265" s="9"/>
      <c r="C265" s="9"/>
      <c r="D265" s="18"/>
      <c r="E265" s="9"/>
      <c r="F265" s="53"/>
      <c r="G265" s="53"/>
      <c r="H265" s="9"/>
    </row>
    <row r="266" spans="1:8" x14ac:dyDescent="0.25">
      <c r="A266" s="9"/>
      <c r="B266" s="9"/>
      <c r="C266" s="9"/>
      <c r="D266" s="18"/>
      <c r="E266" s="9"/>
      <c r="F266" s="53"/>
      <c r="G266" s="53"/>
      <c r="H266" s="9"/>
    </row>
    <row r="267" spans="1:8" x14ac:dyDescent="0.25">
      <c r="A267" s="9"/>
      <c r="B267" s="9"/>
      <c r="C267" s="9"/>
      <c r="D267" s="18"/>
      <c r="E267" s="9"/>
      <c r="F267" s="53"/>
      <c r="G267" s="53"/>
      <c r="H267" s="9"/>
    </row>
    <row r="268" spans="1:8" x14ac:dyDescent="0.25">
      <c r="A268" s="9"/>
      <c r="B268" s="9"/>
      <c r="C268" s="9"/>
      <c r="D268" s="18"/>
      <c r="E268" s="9"/>
      <c r="F268" s="53"/>
      <c r="G268" s="53"/>
      <c r="H268" s="9"/>
    </row>
    <row r="269" spans="1:8" x14ac:dyDescent="0.25">
      <c r="A269" s="9"/>
      <c r="B269" s="9"/>
      <c r="C269" s="9"/>
      <c r="D269" s="18"/>
      <c r="E269" s="9"/>
      <c r="F269" s="53"/>
      <c r="G269" s="53"/>
      <c r="H269" s="9"/>
    </row>
    <row r="270" spans="1:8" x14ac:dyDescent="0.25">
      <c r="A270" s="9"/>
      <c r="B270" s="9"/>
      <c r="C270" s="9"/>
      <c r="D270" s="18"/>
      <c r="E270" s="9"/>
      <c r="F270" s="53"/>
      <c r="G270" s="53"/>
      <c r="H270" s="9"/>
    </row>
    <row r="271" spans="1:8" x14ac:dyDescent="0.25">
      <c r="A271" s="9"/>
      <c r="B271" s="9"/>
      <c r="C271" s="9"/>
      <c r="D271" s="18"/>
      <c r="E271" s="9"/>
      <c r="F271" s="53"/>
      <c r="G271" s="53"/>
      <c r="H271" s="9"/>
    </row>
    <row r="272" spans="1:8" x14ac:dyDescent="0.25">
      <c r="A272" s="9"/>
      <c r="B272" s="9"/>
      <c r="C272" s="9"/>
      <c r="D272" s="18"/>
      <c r="E272" s="9"/>
      <c r="F272" s="53"/>
      <c r="G272" s="53"/>
      <c r="H272" s="9"/>
    </row>
    <row r="273" spans="1:8" x14ac:dyDescent="0.25">
      <c r="A273" s="9"/>
      <c r="B273" s="9"/>
      <c r="C273" s="9"/>
      <c r="D273" s="18"/>
      <c r="E273" s="9"/>
      <c r="F273" s="53"/>
      <c r="G273" s="53"/>
      <c r="H273" s="9"/>
    </row>
    <row r="274" spans="1:8" x14ac:dyDescent="0.25">
      <c r="A274" s="9"/>
      <c r="B274" s="9"/>
      <c r="C274" s="9"/>
      <c r="D274" s="18"/>
      <c r="E274" s="9"/>
      <c r="F274" s="53"/>
      <c r="G274" s="53"/>
      <c r="H274" s="9"/>
    </row>
    <row r="275" spans="1:8" x14ac:dyDescent="0.25">
      <c r="A275" s="9"/>
      <c r="B275" s="9"/>
      <c r="C275" s="9"/>
      <c r="D275" s="18"/>
      <c r="E275" s="9"/>
      <c r="F275" s="53"/>
      <c r="G275" s="53"/>
      <c r="H275" s="9"/>
    </row>
    <row r="276" spans="1:8" x14ac:dyDescent="0.25">
      <c r="A276" s="9"/>
      <c r="B276" s="9"/>
      <c r="C276" s="9"/>
      <c r="D276" s="18"/>
      <c r="E276" s="9"/>
      <c r="F276" s="53"/>
      <c r="G276" s="53"/>
      <c r="H276" s="9"/>
    </row>
    <row r="277" spans="1:8" x14ac:dyDescent="0.25">
      <c r="A277" s="9"/>
      <c r="B277" s="9"/>
      <c r="C277" s="9"/>
      <c r="D277" s="18"/>
      <c r="E277" s="9"/>
      <c r="F277" s="53"/>
      <c r="G277" s="53"/>
      <c r="H277" s="9"/>
    </row>
    <row r="278" spans="1:8" x14ac:dyDescent="0.25">
      <c r="A278" s="9"/>
      <c r="B278" s="9"/>
      <c r="C278" s="9"/>
      <c r="D278" s="18"/>
      <c r="E278" s="9"/>
      <c r="F278" s="53"/>
      <c r="G278" s="53"/>
      <c r="H278" s="9"/>
    </row>
    <row r="279" spans="1:8" x14ac:dyDescent="0.25">
      <c r="A279" s="9"/>
      <c r="B279" s="9"/>
      <c r="C279" s="9"/>
      <c r="D279" s="18"/>
      <c r="E279" s="9"/>
      <c r="F279" s="53"/>
      <c r="G279" s="53"/>
      <c r="H279" s="9"/>
    </row>
    <row r="280" spans="1:8" x14ac:dyDescent="0.25">
      <c r="A280" s="9"/>
      <c r="B280" s="9"/>
      <c r="C280" s="9"/>
      <c r="D280" s="18"/>
      <c r="E280" s="9"/>
      <c r="F280" s="53"/>
      <c r="G280" s="53"/>
      <c r="H280" s="9"/>
    </row>
    <row r="281" spans="1:8" x14ac:dyDescent="0.25">
      <c r="A281" s="9"/>
      <c r="B281" s="9"/>
      <c r="C281" s="9"/>
      <c r="D281" s="18"/>
      <c r="E281" s="9"/>
      <c r="F281" s="53"/>
      <c r="G281" s="53"/>
      <c r="H281" s="9"/>
    </row>
    <row r="282" spans="1:8" x14ac:dyDescent="0.25">
      <c r="A282" s="9"/>
      <c r="B282" s="9"/>
      <c r="C282" s="9"/>
      <c r="D282" s="18"/>
      <c r="E282" s="9"/>
      <c r="F282" s="53"/>
      <c r="G282" s="53"/>
      <c r="H282" s="9"/>
    </row>
    <row r="283" spans="1:8" x14ac:dyDescent="0.25">
      <c r="A283" s="9"/>
      <c r="B283" s="9"/>
      <c r="C283" s="9"/>
      <c r="D283" s="18"/>
      <c r="E283" s="9"/>
      <c r="F283" s="53"/>
      <c r="G283" s="53"/>
      <c r="H283" s="9"/>
    </row>
    <row r="284" spans="1:8" x14ac:dyDescent="0.25">
      <c r="A284" s="9"/>
      <c r="B284" s="9"/>
      <c r="C284" s="9"/>
      <c r="D284" s="18"/>
      <c r="E284" s="9"/>
      <c r="F284" s="53"/>
      <c r="G284" s="53"/>
      <c r="H284" s="9"/>
    </row>
    <row r="285" spans="1:8" x14ac:dyDescent="0.25">
      <c r="A285" s="9"/>
      <c r="B285" s="9"/>
      <c r="C285" s="9"/>
      <c r="D285" s="18"/>
      <c r="E285" s="9"/>
      <c r="F285" s="53"/>
      <c r="G285" s="53"/>
      <c r="H285" s="9"/>
    </row>
    <row r="286" spans="1:8" x14ac:dyDescent="0.25">
      <c r="A286" s="9"/>
      <c r="B286" s="9"/>
      <c r="C286" s="9"/>
      <c r="D286" s="18"/>
      <c r="E286" s="9"/>
      <c r="F286" s="53"/>
      <c r="G286" s="53"/>
      <c r="H286" s="9"/>
    </row>
    <row r="287" spans="1:8" x14ac:dyDescent="0.25">
      <c r="A287" s="9"/>
      <c r="B287" s="9"/>
      <c r="C287" s="9"/>
      <c r="D287" s="18"/>
      <c r="E287" s="9"/>
      <c r="F287" s="53"/>
      <c r="G287" s="53"/>
      <c r="H287" s="9"/>
    </row>
    <row r="288" spans="1:8" x14ac:dyDescent="0.25">
      <c r="A288" s="9"/>
      <c r="B288" s="9"/>
      <c r="C288" s="9"/>
      <c r="D288" s="18"/>
      <c r="E288" s="9"/>
      <c r="F288" s="53"/>
      <c r="G288" s="53"/>
      <c r="H288" s="9"/>
    </row>
    <row r="289" spans="1:8" x14ac:dyDescent="0.25">
      <c r="A289" s="9"/>
      <c r="B289" s="9"/>
      <c r="C289" s="9"/>
      <c r="D289" s="18"/>
      <c r="E289" s="9"/>
      <c r="F289" s="53"/>
      <c r="G289" s="53"/>
      <c r="H289" s="9"/>
    </row>
    <row r="290" spans="1:8" x14ac:dyDescent="0.25">
      <c r="A290" s="9"/>
      <c r="B290" s="9"/>
      <c r="C290" s="9"/>
      <c r="D290" s="18"/>
      <c r="E290" s="9"/>
      <c r="F290" s="53"/>
      <c r="G290" s="53"/>
      <c r="H290" s="9"/>
    </row>
  </sheetData>
  <autoFilter ref="A8:G8" xr:uid="{D52C528D-E2EA-47BF-8532-D2821CDC5A9A}">
    <sortState xmlns:xlrd2="http://schemas.microsoft.com/office/spreadsheetml/2017/richdata2" ref="A9:G158">
      <sortCondition ref="C8"/>
    </sortState>
  </autoFilter>
  <mergeCells count="7">
    <mergeCell ref="E157:G157"/>
    <mergeCell ref="A3:G3"/>
    <mergeCell ref="A4:G4"/>
    <mergeCell ref="A5:G5"/>
    <mergeCell ref="B156:C156"/>
    <mergeCell ref="E156:G156"/>
    <mergeCell ref="A157:C157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20DDCE585FD42A38203D2FDB631F6" ma:contentTypeVersion="9" ma:contentTypeDescription="Crear nuevo documento." ma:contentTypeScope="" ma:versionID="8e94712c19d7f685eb060a1d2dc0a96c">
  <xsd:schema xmlns:xsd="http://www.w3.org/2001/XMLSchema" xmlns:xs="http://www.w3.org/2001/XMLSchema" xmlns:p="http://schemas.microsoft.com/office/2006/metadata/properties" xmlns:ns3="5ec8908b-6075-4917-ad21-939c8501537b" xmlns:ns4="461d6c01-012d-44ad-9beb-afcc6ea673b7" targetNamespace="http://schemas.microsoft.com/office/2006/metadata/properties" ma:root="true" ma:fieldsID="394591e072636eeeb27bc2de19518677" ns3:_="" ns4:_="">
    <xsd:import namespace="5ec8908b-6075-4917-ad21-939c8501537b"/>
    <xsd:import namespace="461d6c01-012d-44ad-9beb-afcc6ea673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8908b-6075-4917-ad21-939c85015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6c01-012d-44ad-9beb-afcc6ea673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c8908b-6075-4917-ad21-939c8501537b" xsi:nil="true"/>
  </documentManagement>
</p:properties>
</file>

<file path=customXml/itemProps1.xml><?xml version="1.0" encoding="utf-8"?>
<ds:datastoreItem xmlns:ds="http://schemas.openxmlformats.org/officeDocument/2006/customXml" ds:itemID="{5875B493-B5D5-4122-BD6A-8ECC66850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8908b-6075-4917-ad21-939c8501537b"/>
    <ds:schemaRef ds:uri="461d6c01-012d-44ad-9beb-afcc6ea67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593AE-A465-42CA-9734-F3D31FDEC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AE9DF-7069-4C44-8808-AD44909A895D}">
  <ds:schemaRefs>
    <ds:schemaRef ds:uri="5ec8908b-6075-4917-ad21-939c8501537b"/>
    <ds:schemaRef ds:uri="http://schemas.microsoft.com/office/2006/metadata/properties"/>
    <ds:schemaRef ds:uri="http://purl.org/dc/dcmitype/"/>
    <ds:schemaRef ds:uri="461d6c01-012d-44ad-9beb-afcc6ea673b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24</vt:i4>
      </vt:variant>
    </vt:vector>
  </HeadingPairs>
  <TitlesOfParts>
    <vt:vector size="39" baseType="lpstr">
      <vt:lpstr> COCINA</vt:lpstr>
      <vt:lpstr>DECORACION</vt:lpstr>
      <vt:lpstr>ESCOLARES</vt:lpstr>
      <vt:lpstr>FERRETERIA</vt:lpstr>
      <vt:lpstr>IMPRESOS</vt:lpstr>
      <vt:lpstr>JUGUETES</vt:lpstr>
      <vt:lpstr>LIMPIEZA</vt:lpstr>
      <vt:lpstr>ODONTOPEDIATRIA</vt:lpstr>
      <vt:lpstr>OFICINA</vt:lpstr>
      <vt:lpstr>SUPERMERCADO</vt:lpstr>
      <vt:lpstr>TECNOLOGIA</vt:lpstr>
      <vt:lpstr>TERAPIA</vt:lpstr>
      <vt:lpstr>LITURGICA</vt:lpstr>
      <vt:lpstr>PRUEBAS PSICOMETRICAS</vt:lpstr>
      <vt:lpstr>RESUMEN</vt:lpstr>
      <vt:lpstr>' COCINA'!Área_de_impresión</vt:lpstr>
      <vt:lpstr>DECORACION!Área_de_impresión</vt:lpstr>
      <vt:lpstr>ESCOLARES!Área_de_impresión</vt:lpstr>
      <vt:lpstr>FERRETERIA!Área_de_impresión</vt:lpstr>
      <vt:lpstr>IMPRESOS!Área_de_impresión</vt:lpstr>
      <vt:lpstr>JUGUETES!Área_de_impresión</vt:lpstr>
      <vt:lpstr>LIMPIEZA!Área_de_impresión</vt:lpstr>
      <vt:lpstr>LITURGICA!Área_de_impresión</vt:lpstr>
      <vt:lpstr>ODONTOPEDIATRIA!Área_de_impresión</vt:lpstr>
      <vt:lpstr>OFICINA!Área_de_impresión</vt:lpstr>
      <vt:lpstr>'PRUEBAS PSICOMETRICAS'!Área_de_impresión</vt:lpstr>
      <vt:lpstr>RESUMEN!Área_de_impresión</vt:lpstr>
      <vt:lpstr>SUPERMERCADO!Área_de_impresión</vt:lpstr>
      <vt:lpstr>TECNOLOGIA!Área_de_impresión</vt:lpstr>
      <vt:lpstr>TERAPIA!Área_de_impresión</vt:lpstr>
      <vt:lpstr>' COCINA'!Títulos_a_imprimir</vt:lpstr>
      <vt:lpstr>ESCOLARES!Títulos_a_imprimir</vt:lpstr>
      <vt:lpstr>FERRETERIA!Títulos_a_imprimir</vt:lpstr>
      <vt:lpstr>JUGUETES!Títulos_a_imprimir</vt:lpstr>
      <vt:lpstr>LIMPIEZA!Títulos_a_imprimir</vt:lpstr>
      <vt:lpstr>ODONTOPEDIATRIA!Títulos_a_imprimir</vt:lpstr>
      <vt:lpstr>OFICINA!Títulos_a_imprimir</vt:lpstr>
      <vt:lpstr>SUPERMERCADO!Títulos_a_imprimir</vt:lpstr>
      <vt:lpstr>TERAPIA!Títulos_a_imprimir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Alberto Diaz Diaz</dc:creator>
  <cp:keywords/>
  <dc:description/>
  <cp:lastModifiedBy>Ana Eva Laville de Sajiun</cp:lastModifiedBy>
  <cp:revision/>
  <cp:lastPrinted>2026-01-13T18:30:11Z</cp:lastPrinted>
  <dcterms:created xsi:type="dcterms:W3CDTF">2024-04-05T13:48:40Z</dcterms:created>
  <dcterms:modified xsi:type="dcterms:W3CDTF">2026-01-13T19:25:14Z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0x01010018420DDCE585FD42A38203D2FDB631F6</vt:lpwstr>
  </property>
</Properties>
</file>