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2026\Finanzas\Pago a Proveedores 2026\Marzo 2026\"/>
    </mc:Choice>
  </mc:AlternateContent>
  <xr:revisionPtr revIDLastSave="0" documentId="13_ncr:1_{29B08E29-36BB-4761-823B-1C0ED57AB83C}" xr6:coauthVersionLast="47" xr6:coauthVersionMax="47" xr10:uidLastSave="{00000000-0000-0000-0000-000000000000}"/>
  <bookViews>
    <workbookView xWindow="3855" yWindow="3855" windowWidth="21585" windowHeight="11295" xr2:uid="{00000000-000D-0000-FFFF-FFFF00000000}"/>
  </bookViews>
  <sheets>
    <sheet name="Hoja1" sheetId="1" r:id="rId1"/>
  </sheets>
  <definedNames>
    <definedName name="_xlnm.Print_Area" localSheetId="0">Hoja1!$B$1:$J$98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1" l="1"/>
  <c r="I33" i="1" l="1"/>
  <c r="I25" i="1"/>
  <c r="I22" i="1"/>
  <c r="I40" i="1"/>
  <c r="I54" i="1"/>
  <c r="I53" i="1"/>
  <c r="I52" i="1"/>
  <c r="I24" i="1"/>
  <c r="I20" i="1"/>
  <c r="I17" i="1"/>
  <c r="I38" i="1"/>
  <c r="I39" i="1"/>
  <c r="I19" i="1"/>
  <c r="I15" i="1"/>
  <c r="I51" i="1"/>
  <c r="I56" i="1"/>
  <c r="I11" i="1"/>
  <c r="I37" i="1"/>
  <c r="I14" i="1"/>
  <c r="I59" i="1"/>
  <c r="I21" i="1"/>
  <c r="I50" i="1"/>
  <c r="I49" i="1"/>
  <c r="I42" i="1"/>
  <c r="I36" i="1"/>
  <c r="I35" i="1"/>
  <c r="I57" i="1"/>
  <c r="I16" i="1"/>
  <c r="I55" i="1" l="1"/>
  <c r="I26" i="1"/>
  <c r="I48" i="1"/>
  <c r="I18" i="1"/>
  <c r="I47" i="1"/>
  <c r="I29" i="1"/>
  <c r="I31" i="1" l="1"/>
  <c r="I58" i="1"/>
  <c r="I30" i="1"/>
  <c r="I32" i="1"/>
  <c r="I12" i="1"/>
  <c r="I46" i="1"/>
  <c r="I45" i="1"/>
  <c r="I41" i="1"/>
  <c r="I23" i="1"/>
  <c r="I13" i="1"/>
  <c r="I10" i="1"/>
  <c r="I27" i="1"/>
  <c r="I28" i="1"/>
  <c r="I34" i="1"/>
  <c r="I44" i="1"/>
  <c r="I43" i="1"/>
  <c r="I9" i="1"/>
  <c r="I87" i="1" l="1"/>
</calcChain>
</file>

<file path=xl/sharedStrings.xml><?xml version="1.0" encoding="utf-8"?>
<sst xmlns="http://schemas.openxmlformats.org/spreadsheetml/2006/main" count="332" uniqueCount="211">
  <si>
    <t>Centro de Atención Integral para la Discapacidad - CAID</t>
  </si>
  <si>
    <t>PAGOS A PROVEEDORES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</si>
  <si>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</si>
  <si>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</si>
  <si>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</si>
  <si>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</si>
  <si>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</si>
  <si>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</si>
  <si>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</si>
  <si>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</si>
  <si>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Revisado Por</t>
  </si>
  <si>
    <t>Aprobado por:</t>
  </si>
  <si>
    <t>Director Nacional - CAID</t>
  </si>
  <si>
    <t>Karina Sepúlveda</t>
  </si>
  <si>
    <t>Preparado por:</t>
  </si>
  <si>
    <t>ESTADO (COMPLETADO,  PENDIENTE O ATRASADO)</t>
  </si>
  <si>
    <t>Zaida Gómez Morilla</t>
  </si>
  <si>
    <t>Enc. Departamento Financiero</t>
  </si>
  <si>
    <t>Enc. División Tesorería</t>
  </si>
  <si>
    <t>Dr. Fernando José Benoit Peña</t>
  </si>
  <si>
    <t>COMPLETADO</t>
  </si>
  <si>
    <t>Wind Telecom SA</t>
  </si>
  <si>
    <t>Corporación de Acueducto y Alcantarillado de Santiago</t>
  </si>
  <si>
    <t>Corporación de Acueducto y Alcantarillado de Santo Domingo</t>
  </si>
  <si>
    <t>Empresas Milanese SRL</t>
  </si>
  <si>
    <t>SENASA</t>
  </si>
  <si>
    <t>Edesur Dominicana</t>
  </si>
  <si>
    <t>Edenorte</t>
  </si>
  <si>
    <t>Cleaners Corp Solutions SRL</t>
  </si>
  <si>
    <t xml:space="preserve">Suplimade Comercial </t>
  </si>
  <si>
    <t>Di-part Partes y Mecanica Diesel SRL</t>
  </si>
  <si>
    <t>Ceo Solutions</t>
  </si>
  <si>
    <t>Soluciones Tenologicas Empresariales</t>
  </si>
  <si>
    <t>Teruel &amp; Co SRL</t>
  </si>
  <si>
    <t>Corporación Estatal de Radio y Televisión (CERTV)</t>
  </si>
  <si>
    <t>Humano Seguros</t>
  </si>
  <si>
    <t>Edeeste</t>
  </si>
  <si>
    <t>Uvro Soluciones Empresariales SRL</t>
  </si>
  <si>
    <t>Eventos Sonia &amp; Felix SRL</t>
  </si>
  <si>
    <t>Compañía Dominicana de Teléfonos</t>
  </si>
  <si>
    <t>Banco de Reservas de la Rep. Dom.</t>
  </si>
  <si>
    <t>Constructora HPP SRL</t>
  </si>
  <si>
    <t>Dr. Cesar Augusto Mercedes Baez</t>
  </si>
  <si>
    <t>Brizatlantica del Caribe SRL</t>
  </si>
  <si>
    <t>Fudimat SRL</t>
  </si>
  <si>
    <t>Progescon SRL</t>
  </si>
  <si>
    <t>Yona Yonel Diesel SRL</t>
  </si>
  <si>
    <t>servicio de internet</t>
  </si>
  <si>
    <t>servicio de flotas</t>
  </si>
  <si>
    <t>servicio de agua potable caid santiago</t>
  </si>
  <si>
    <t>servicio internet backup</t>
  </si>
  <si>
    <t>E450000000017</t>
  </si>
  <si>
    <t>Al 30 de Abril del  2026</t>
  </si>
  <si>
    <t>E450000006885</t>
  </si>
  <si>
    <t>E450000000004</t>
  </si>
  <si>
    <t>E450000081523</t>
  </si>
  <si>
    <t>E450000081828</t>
  </si>
  <si>
    <t>E450000084425</t>
  </si>
  <si>
    <t>E450000085663</t>
  </si>
  <si>
    <t>B1500000606</t>
  </si>
  <si>
    <t>B1500001152</t>
  </si>
  <si>
    <t>B1500000643</t>
  </si>
  <si>
    <t>B1500000912</t>
  </si>
  <si>
    <t>B1500000465</t>
  </si>
  <si>
    <t>B1500000793</t>
  </si>
  <si>
    <t>E450000009988</t>
  </si>
  <si>
    <t>E450000101587</t>
  </si>
  <si>
    <t>E450000101588</t>
  </si>
  <si>
    <t>E450000000426</t>
  </si>
  <si>
    <t>E450000002454</t>
  </si>
  <si>
    <t>E450000028122</t>
  </si>
  <si>
    <t>E450000028331</t>
  </si>
  <si>
    <t>E450000122122</t>
  </si>
  <si>
    <t>B1500010342</t>
  </si>
  <si>
    <t>E450000000575</t>
  </si>
  <si>
    <t>B1500000290</t>
  </si>
  <si>
    <t>E450000001495</t>
  </si>
  <si>
    <t>B1500000291</t>
  </si>
  <si>
    <t>B1500002208</t>
  </si>
  <si>
    <t>B1500000031</t>
  </si>
  <si>
    <t>B1500044182</t>
  </si>
  <si>
    <t>B1500000252</t>
  </si>
  <si>
    <t>B1500000129</t>
  </si>
  <si>
    <t>E450000000117</t>
  </si>
  <si>
    <t>B1500001173</t>
  </si>
  <si>
    <t>B1500001174</t>
  </si>
  <si>
    <t>B1500001175</t>
  </si>
  <si>
    <t>B1500001176</t>
  </si>
  <si>
    <t>B1500001177</t>
  </si>
  <si>
    <t>E450000000475</t>
  </si>
  <si>
    <t>E450000000476</t>
  </si>
  <si>
    <t>E450000000477</t>
  </si>
  <si>
    <t>E450000000374</t>
  </si>
  <si>
    <t>E450000000375</t>
  </si>
  <si>
    <t>B1500000088</t>
  </si>
  <si>
    <t>B1500000234</t>
  </si>
  <si>
    <t>B1500000039</t>
  </si>
  <si>
    <t>E450000010145</t>
  </si>
  <si>
    <t>B1500000507</t>
  </si>
  <si>
    <t>B1500000084</t>
  </si>
  <si>
    <t>E450000000016</t>
  </si>
  <si>
    <t>E450000000021</t>
  </si>
  <si>
    <t>E450000000028</t>
  </si>
  <si>
    <t>B1500000213</t>
  </si>
  <si>
    <t>E450000000448</t>
  </si>
  <si>
    <t>E450000000256</t>
  </si>
  <si>
    <t>E450000000386</t>
  </si>
  <si>
    <t>E450000000364</t>
  </si>
  <si>
    <t>B1500000407</t>
  </si>
  <si>
    <t>E450000000397</t>
  </si>
  <si>
    <t>E450000000398</t>
  </si>
  <si>
    <t>B1500000161</t>
  </si>
  <si>
    <t>B1500000040</t>
  </si>
  <si>
    <t>E450000000003</t>
  </si>
  <si>
    <t>B1500000778</t>
  </si>
  <si>
    <t>B1500000282</t>
  </si>
  <si>
    <t>E450000000399</t>
  </si>
  <si>
    <t>E450000005930</t>
  </si>
  <si>
    <t>E450000110040</t>
  </si>
  <si>
    <t>E4500000110265</t>
  </si>
  <si>
    <t>Viamar SA</t>
  </si>
  <si>
    <t>Servi Sec Dry Clean Service SRL</t>
  </si>
  <si>
    <t>Simbel SRL</t>
  </si>
  <si>
    <t>Distribuidora y Servicios Diversos DISOPE</t>
  </si>
  <si>
    <t>Ramirez &amp; Mojica Envoy Pack Courier</t>
  </si>
  <si>
    <t>Liberty Networks Dominicana SA</t>
  </si>
  <si>
    <t>Romiva SRL</t>
  </si>
  <si>
    <t>Administradora de Riesgos de Salud Mapfre Salud ARS SA</t>
  </si>
  <si>
    <t>Imbert Luna &amp; Asociados SRL</t>
  </si>
  <si>
    <t>Almed Comercial SRL</t>
  </si>
  <si>
    <t>Lonssys Industrial Multi servicios</t>
  </si>
  <si>
    <t>Celina Enterprises SRL</t>
  </si>
  <si>
    <t>Xiomara Especialidades SRL</t>
  </si>
  <si>
    <t>Comercial Perez Luciano</t>
  </si>
  <si>
    <t>OPS Group SRL</t>
  </si>
  <si>
    <t>Distribuidora de Repuestos del Caribe SRL</t>
  </si>
  <si>
    <t>Inversiones Inogar SRL</t>
  </si>
  <si>
    <t>Augustos DS SRL</t>
  </si>
  <si>
    <t>RV Diesel SRL</t>
  </si>
  <si>
    <t>GTG Industrial SRL</t>
  </si>
  <si>
    <t xml:space="preserve">Autocentro Flaver </t>
  </si>
  <si>
    <t>Fanconi SA</t>
  </si>
  <si>
    <t>Sube Technologies and services SRL</t>
  </si>
  <si>
    <t>Quality clean Dominicana SRL</t>
  </si>
  <si>
    <t>Alcance Soluciones Tecnologicas SRL</t>
  </si>
  <si>
    <t>JT Investdent SRL</t>
  </si>
  <si>
    <t>Maet Innovation Team SRL</t>
  </si>
  <si>
    <t>Agua Planeta Azul</t>
  </si>
  <si>
    <t>mantenimiento vehiculo</t>
  </si>
  <si>
    <t>servicios de lavanderia</t>
  </si>
  <si>
    <t>servicio energia electrica UITT Ens Luperon</t>
  </si>
  <si>
    <t>servicio energia electrica UITT Sabana Perdida</t>
  </si>
  <si>
    <t>servicio energia electrica UITT Los Guaricanos</t>
  </si>
  <si>
    <t>servicio energia electrica CAID SDE</t>
  </si>
  <si>
    <t>servicio de transporte del caid sdo a parque de educación vial</t>
  </si>
  <si>
    <t>adq servicios de refrigerios santiago</t>
  </si>
  <si>
    <t>adq articulos de terapia fisica</t>
  </si>
  <si>
    <t xml:space="preserve">placas de reconocimiento </t>
  </si>
  <si>
    <t>servicio de limpieza pozo septico y destape de lineas CAID SDE</t>
  </si>
  <si>
    <t>servicio de fumigación</t>
  </si>
  <si>
    <t>servicio energia electrica caid sdo</t>
  </si>
  <si>
    <t>servicio energia electrica caid san juan</t>
  </si>
  <si>
    <t>impresora y rollos de etiquetas</t>
  </si>
  <si>
    <t>servicio de agua potable caid SDE</t>
  </si>
  <si>
    <t>servicio de agua potable caid sdo</t>
  </si>
  <si>
    <t>servicio energia electrica caid santiago</t>
  </si>
  <si>
    <t>servicio de seguro complementario</t>
  </si>
  <si>
    <t>servicio de central</t>
  </si>
  <si>
    <t>10% de publicidad ley 134-02</t>
  </si>
  <si>
    <t>adq de fardos de agua y botellones para uso en CAID San Juan</t>
  </si>
  <si>
    <t>adq articulos de limpieza</t>
  </si>
  <si>
    <t>servicio de complementario de seguro</t>
  </si>
  <si>
    <t xml:space="preserve">adq utensilios de cocina </t>
  </si>
  <si>
    <t>servicio de alquiler de impresoras</t>
  </si>
  <si>
    <t>4ta y final cubicación remozamiento UITT Las Matas</t>
  </si>
  <si>
    <t>adq equipos medicos para uso en la red caid</t>
  </si>
  <si>
    <t>adq vasos biodegradables</t>
  </si>
  <si>
    <t>adq café, azucar y cremora</t>
  </si>
  <si>
    <t>adq de refrigerio SDE</t>
  </si>
  <si>
    <t>adq de gasoil planta electrica Caid San Juan</t>
  </si>
  <si>
    <t>adq de gasoil planta electrica UITT Las matas</t>
  </si>
  <si>
    <t>servicio mantenimiento de piscina</t>
  </si>
  <si>
    <t>adquisicion articulos de limpieza</t>
  </si>
  <si>
    <t>serviciio de mantenimiento de los generadres electricos de la red caid</t>
  </si>
  <si>
    <t>adq compresores de aire</t>
  </si>
  <si>
    <t>2da cubicación remozamiento UITT Santiago Rodriguez</t>
  </si>
  <si>
    <t>adq vasos y platos desechables</t>
  </si>
  <si>
    <t>mantenimiento de vehiculos</t>
  </si>
  <si>
    <t>adq mesas y escritorios para la UITT Las Matas de Farfan</t>
  </si>
  <si>
    <t>servicio de notarizacion</t>
  </si>
  <si>
    <t>adq insumos de suprmercado</t>
  </si>
  <si>
    <t>adq tickets de combustible (gasolina) para ser usados en los vehiculos asignado la RED CAID</t>
  </si>
  <si>
    <t xml:space="preserve">Pago tarjeta Visa Flotilla asignación de combustible (gasolina) </t>
  </si>
  <si>
    <t>adq de gasoil planta electrica Caid Santiago</t>
  </si>
  <si>
    <t>adquisción artículos de oficina</t>
  </si>
  <si>
    <t>suministro e instalacion cubierta para camioneta</t>
  </si>
  <si>
    <t>adq de gasoil planta electrica UITT Los Guaricanos</t>
  </si>
  <si>
    <t>4ta cubicacion y final adecuacion de espacios civiles CAID SDO</t>
  </si>
  <si>
    <t>mantenimiento de ascensores</t>
  </si>
  <si>
    <t>adq articulos de oficina</t>
  </si>
  <si>
    <t>adq articulos odontopedriatria</t>
  </si>
  <si>
    <t>suministro e instalacion de verja perimetral  CAID SDE</t>
  </si>
  <si>
    <t>adq de botellones y fardos de botellitas</t>
  </si>
  <si>
    <t>servicio de central, internet y cable</t>
  </si>
  <si>
    <t>E450000007903</t>
  </si>
  <si>
    <t>E450000005847</t>
  </si>
  <si>
    <t>B1500001178</t>
  </si>
  <si>
    <t>B1500000925</t>
  </si>
  <si>
    <t>B1500000295</t>
  </si>
  <si>
    <t>E450000055850</t>
  </si>
  <si>
    <t>varias facts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</si>
</sst>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2" xfId="0" applyNumberFormat="1" applyFont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4" fillId="0" borderId="0" xfId="0" applyNumberFormat="1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7" fillId="0" borderId="10" xfId="0" applyFont="1" applyBorder="1"/>
    <xf numFmtId="0" fontId="7" fillId="0" borderId="11" xfId="0" applyFont="1" applyBorder="1" applyAlignment="1">
      <alignment wrapText="1"/>
    </xf>
    <xf numFmtId="0" fontId="7" fillId="0" borderId="11" xfId="0" applyFont="1" applyBorder="1"/>
    <xf numFmtId="14" fontId="7" fillId="0" borderId="11" xfId="0" applyNumberFormat="1" applyFont="1" applyBorder="1"/>
    <xf numFmtId="164" fontId="7" fillId="0" borderId="11" xfId="0" applyNumberFormat="1" applyFont="1" applyBorder="1"/>
    <xf numFmtId="0" fontId="8" fillId="3" borderId="11" xfId="0" applyFont="1" applyFill="1" applyBorder="1" applyAlignment="1">
      <alignment horizontal="center" vertical="center" wrapText="1"/>
    </xf>
    <xf numFmtId="43" fontId="8" fillId="3" borderId="11" xfId="1" applyFont="1" applyFill="1" applyBorder="1" applyAlignment="1">
      <alignment horizontal="center" vertical="center" wrapText="1"/>
    </xf>
    <xf numFmtId="43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7" fillId="0" borderId="3" xfId="0" applyFont="1" applyBorder="1" applyAlignment="1">
      <alignment wrapText="1"/>
    </xf>
    <xf numFmtId="0" fontId="7" fillId="0" borderId="3" xfId="0" applyFont="1" applyBorder="1"/>
    <xf numFmtId="14" fontId="7" fillId="0" borderId="3" xfId="0" applyNumberFormat="1" applyFont="1" applyBorder="1"/>
    <xf numFmtId="164" fontId="7" fillId="0" borderId="3" xfId="0" applyNumberFormat="1" applyFont="1" applyBorder="1"/>
    <xf numFmtId="0" fontId="8" fillId="3" borderId="3" xfId="0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43" fontId="8" fillId="3" borderId="3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17" fontId="7" fillId="0" borderId="3" xfId="0" applyNumberFormat="1" applyFont="1" applyBorder="1"/>
    <xf numFmtId="0" fontId="7" fillId="0" borderId="7" xfId="0" applyFont="1" applyBorder="1"/>
    <xf numFmtId="0" fontId="7" fillId="0" borderId="6" xfId="0" applyFont="1" applyBorder="1" applyAlignment="1">
      <alignment wrapText="1"/>
    </xf>
    <xf numFmtId="0" fontId="7" fillId="0" borderId="6" xfId="0" applyFont="1" applyBorder="1"/>
    <xf numFmtId="14" fontId="7" fillId="0" borderId="6" xfId="0" applyNumberFormat="1" applyFont="1" applyBorder="1"/>
    <xf numFmtId="164" fontId="7" fillId="0" borderId="6" xfId="0" applyNumberFormat="1" applyFont="1" applyBorder="1"/>
    <xf numFmtId="0" fontId="8" fillId="3" borderId="6" xfId="0" applyFont="1" applyFill="1" applyBorder="1" applyAlignment="1">
      <alignment horizontal="center" vertical="center" wrapText="1"/>
    </xf>
    <xf numFmtId="43" fontId="8" fillId="3" borderId="6" xfId="1" applyFont="1" applyFill="1" applyBorder="1" applyAlignment="1">
      <alignment horizontal="center" vertical="center" wrapText="1"/>
    </xf>
    <xf numFmtId="43" fontId="8" fillId="3" borderId="6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121557</xdr:colOff>
      <xdr:row>2</xdr:row>
      <xdr:rowOff>180975</xdr:rowOff>
    </xdr:from>
    <xdr:to>
      <xdr:col>9</xdr:col>
      <xdr:colOff>850900</xdr:colOff>
      <xdr:row>5</xdr:row>
      <xdr:rowOff>123824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3107" y="781050"/>
          <a:ext cx="1853293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</xdr:colOff>
      <xdr:row>0</xdr:row>
      <xdr:rowOff>38100</xdr:rowOff>
    </xdr:from>
    <xdr:to>
      <xdr:col>1</xdr:col>
      <xdr:colOff>1263102</xdr:colOff>
      <xdr:row>6</xdr:row>
      <xdr:rowOff>38966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855CDF-A99F-5A63-FDAC-E4A8B5FD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381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96"/>
  <sheetViews>
    <sheetView showGridLines="0" tabSelected="1" topLeftCell="A73" zoomScaleNormal="100" workbookViewId="0">
      <selection activeCell="B57" sqref="B57"/>
    </sheetView>
  </sheetViews>
  <sheetFormatPr baseColWidth="10" defaultColWidth="11" defaultRowHeight="15.75" x14ac:dyDescent="0.25"/>
  <cols>
    <col min="1" max="1" width="2.42578125" style="3" customWidth="1"/>
    <col min="2" max="2" width="31.85546875" style="3" customWidth="1"/>
    <col min="3" max="3" width="37" style="3" bestFit="1" customWidth="1"/>
    <col min="4" max="4" width="15.140625" style="3" customWidth="1"/>
    <col min="5" max="5" width="13.5703125" style="3" bestFit="1" customWidth="1"/>
    <col min="6" max="6" width="16.5703125" style="3" bestFit="1" customWidth="1"/>
    <col min="7" max="7" width="12.28515625" style="3" bestFit="1" customWidth="1"/>
    <col min="8" max="8" width="18.140625" style="3" bestFit="1" customWidth="1"/>
    <col min="9" max="9" width="15.28515625" style="3" customWidth="1"/>
    <col min="10" max="10" width="17.7109375" style="3" customWidth="1"/>
    <col min="11" max="12" width="11" style="3"/>
    <col min="13" max="13" width="12.7109375" style="3" bestFit="1" customWidth="1"/>
    <col min="14" max="16384" width="11" style="3"/>
  </cols>
  <sheetData>
    <row r="4" spans="2:10" x14ac:dyDescent="0.25">
      <c r="B4" s="16" t="s">
        <v>0</v>
      </c>
      <c r="C4" s="16"/>
      <c r="D4" s="16"/>
      <c r="E4" s="16"/>
      <c r="F4" s="16"/>
      <c r="G4" s="16"/>
      <c r="H4" s="16"/>
      <c r="I4" s="16"/>
      <c r="J4" s="16"/>
    </row>
    <row r="5" spans="2:10" x14ac:dyDescent="0.25">
      <c r="B5" s="16" t="s">
        <v>1</v>
      </c>
      <c r="C5" s="16"/>
      <c r="D5" s="16"/>
      <c r="E5" s="16"/>
      <c r="F5" s="16"/>
      <c r="G5" s="16"/>
      <c r="H5" s="16"/>
      <c r="I5" s="16"/>
      <c r="J5" s="16"/>
    </row>
    <row r="6" spans="2:10" x14ac:dyDescent="0.25">
      <c r="B6" s="17" t="s">
        <v>52</v>
      </c>
      <c r="C6" s="17"/>
      <c r="D6" s="17"/>
      <c r="E6" s="17"/>
      <c r="F6" s="17"/>
      <c r="G6" s="17"/>
      <c r="H6" s="17"/>
      <c r="I6" s="17"/>
      <c r="J6" s="17"/>
    </row>
    <row r="7" spans="2:10" ht="16.5" thickBot="1" x14ac:dyDescent="0.3">
      <c r="D7" s="4"/>
      <c r="E7" s="4"/>
      <c r="F7" s="4"/>
      <c r="G7" s="4"/>
    </row>
    <row r="8" spans="2:10" ht="63.75" thickBot="1" x14ac:dyDescent="0.3">
      <c r="B8" s="11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12" t="s">
        <v>15</v>
      </c>
    </row>
    <row r="9" spans="2:10" x14ac:dyDescent="0.25">
      <c r="B9" s="20" t="s">
        <v>120</v>
      </c>
      <c r="C9" s="21" t="s">
        <v>148</v>
      </c>
      <c r="D9" s="22" t="s">
        <v>53</v>
      </c>
      <c r="E9" s="23">
        <v>45875</v>
      </c>
      <c r="F9" s="24">
        <v>33178.449400000005</v>
      </c>
      <c r="G9" s="25"/>
      <c r="H9" s="26">
        <v>33178.449400000005</v>
      </c>
      <c r="I9" s="27">
        <f>H9-F9</f>
        <v>0</v>
      </c>
      <c r="J9" s="28" t="s">
        <v>20</v>
      </c>
    </row>
    <row r="10" spans="2:10" x14ac:dyDescent="0.25">
      <c r="B10" s="29" t="s">
        <v>121</v>
      </c>
      <c r="C10" s="30" t="s">
        <v>149</v>
      </c>
      <c r="D10" s="31" t="s">
        <v>54</v>
      </c>
      <c r="E10" s="32">
        <v>46085</v>
      </c>
      <c r="F10" s="33">
        <v>27966</v>
      </c>
      <c r="G10" s="34"/>
      <c r="H10" s="35">
        <v>27966</v>
      </c>
      <c r="I10" s="36">
        <f t="shared" ref="I10:I23" si="0">H10-F10</f>
        <v>0</v>
      </c>
      <c r="J10" s="37" t="s">
        <v>20</v>
      </c>
    </row>
    <row r="11" spans="2:10" ht="30" x14ac:dyDescent="0.25">
      <c r="B11" s="29" t="s">
        <v>36</v>
      </c>
      <c r="C11" s="30" t="s">
        <v>150</v>
      </c>
      <c r="D11" s="31" t="s">
        <v>55</v>
      </c>
      <c r="E11" s="32">
        <v>46100</v>
      </c>
      <c r="F11" s="33">
        <v>18991.12</v>
      </c>
      <c r="G11" s="34"/>
      <c r="H11" s="35">
        <v>18991.12</v>
      </c>
      <c r="I11" s="36">
        <f t="shared" ref="I11" si="1">H11-F11</f>
        <v>0</v>
      </c>
      <c r="J11" s="37" t="s">
        <v>20</v>
      </c>
    </row>
    <row r="12" spans="2:10" ht="30" x14ac:dyDescent="0.25">
      <c r="B12" s="29" t="s">
        <v>36</v>
      </c>
      <c r="C12" s="30" t="s">
        <v>151</v>
      </c>
      <c r="D12" s="31" t="s">
        <v>56</v>
      </c>
      <c r="E12" s="32">
        <v>46100</v>
      </c>
      <c r="F12" s="33">
        <v>19507.54</v>
      </c>
      <c r="G12" s="34"/>
      <c r="H12" s="35">
        <v>19507.54</v>
      </c>
      <c r="I12" s="36">
        <f t="shared" ref="I12" si="2">H12-F12</f>
        <v>0</v>
      </c>
      <c r="J12" s="37" t="s">
        <v>20</v>
      </c>
    </row>
    <row r="13" spans="2:10" ht="30" x14ac:dyDescent="0.25">
      <c r="B13" s="29" t="s">
        <v>36</v>
      </c>
      <c r="C13" s="30" t="s">
        <v>152</v>
      </c>
      <c r="D13" s="31" t="s">
        <v>57</v>
      </c>
      <c r="E13" s="32">
        <v>46101</v>
      </c>
      <c r="F13" s="33">
        <v>20078.32</v>
      </c>
      <c r="G13" s="34"/>
      <c r="H13" s="35">
        <v>20078.32</v>
      </c>
      <c r="I13" s="36">
        <f t="shared" si="0"/>
        <v>0</v>
      </c>
      <c r="J13" s="37" t="s">
        <v>20</v>
      </c>
    </row>
    <row r="14" spans="2:10" x14ac:dyDescent="0.25">
      <c r="B14" s="29" t="s">
        <v>36</v>
      </c>
      <c r="C14" s="30" t="s">
        <v>153</v>
      </c>
      <c r="D14" s="31" t="s">
        <v>58</v>
      </c>
      <c r="E14" s="32">
        <v>46101</v>
      </c>
      <c r="F14" s="33">
        <v>334367.09000000003</v>
      </c>
      <c r="G14" s="34"/>
      <c r="H14" s="35">
        <v>334367.09000000003</v>
      </c>
      <c r="I14" s="36">
        <f t="shared" ref="I14" si="3">H14-F14</f>
        <v>0</v>
      </c>
      <c r="J14" s="37" t="s">
        <v>20</v>
      </c>
    </row>
    <row r="15" spans="2:10" ht="30" x14ac:dyDescent="0.25">
      <c r="B15" s="29" t="s">
        <v>37</v>
      </c>
      <c r="C15" s="30" t="s">
        <v>154</v>
      </c>
      <c r="D15" s="31" t="s">
        <v>59</v>
      </c>
      <c r="E15" s="32">
        <v>46104</v>
      </c>
      <c r="F15" s="33">
        <v>25000</v>
      </c>
      <c r="G15" s="34"/>
      <c r="H15" s="35">
        <v>25000</v>
      </c>
      <c r="I15" s="36">
        <f t="shared" ref="I15" si="4">H15-F15</f>
        <v>0</v>
      </c>
      <c r="J15" s="37" t="s">
        <v>20</v>
      </c>
    </row>
    <row r="16" spans="2:10" x14ac:dyDescent="0.25">
      <c r="B16" s="29" t="s">
        <v>38</v>
      </c>
      <c r="C16" s="30" t="s">
        <v>155</v>
      </c>
      <c r="D16" s="31" t="s">
        <v>60</v>
      </c>
      <c r="E16" s="32">
        <v>46106</v>
      </c>
      <c r="F16" s="33">
        <v>262762.40000000002</v>
      </c>
      <c r="G16" s="34"/>
      <c r="H16" s="35">
        <v>262762.40000000002</v>
      </c>
      <c r="I16" s="36">
        <f t="shared" ref="I16" si="5">H16-F16</f>
        <v>0</v>
      </c>
      <c r="J16" s="37" t="s">
        <v>20</v>
      </c>
    </row>
    <row r="17" spans="2:10" x14ac:dyDescent="0.25">
      <c r="B17" s="29" t="s">
        <v>122</v>
      </c>
      <c r="C17" s="30" t="s">
        <v>156</v>
      </c>
      <c r="D17" s="31" t="s">
        <v>61</v>
      </c>
      <c r="E17" s="32">
        <v>46108</v>
      </c>
      <c r="F17" s="33">
        <v>697311.90220000001</v>
      </c>
      <c r="G17" s="34"/>
      <c r="H17" s="35">
        <v>697311.90220000001</v>
      </c>
      <c r="I17" s="36">
        <f t="shared" ref="I17" si="6">H17-F17</f>
        <v>0</v>
      </c>
      <c r="J17" s="37" t="s">
        <v>20</v>
      </c>
    </row>
    <row r="18" spans="2:10" ht="30" x14ac:dyDescent="0.25">
      <c r="B18" s="48" t="s">
        <v>123</v>
      </c>
      <c r="C18" s="30" t="s">
        <v>157</v>
      </c>
      <c r="D18" s="31" t="s">
        <v>62</v>
      </c>
      <c r="E18" s="32">
        <v>46111</v>
      </c>
      <c r="F18" s="33">
        <v>95325.119999999995</v>
      </c>
      <c r="G18" s="34"/>
      <c r="H18" s="35">
        <v>95325.119999999995</v>
      </c>
      <c r="I18" s="36">
        <f t="shared" si="0"/>
        <v>0</v>
      </c>
      <c r="J18" s="37" t="s">
        <v>20</v>
      </c>
    </row>
    <row r="19" spans="2:10" ht="30" x14ac:dyDescent="0.25">
      <c r="B19" s="29" t="s">
        <v>45</v>
      </c>
      <c r="C19" s="30" t="s">
        <v>158</v>
      </c>
      <c r="D19" s="31" t="s">
        <v>63</v>
      </c>
      <c r="E19" s="32">
        <v>46111</v>
      </c>
      <c r="F19" s="33">
        <v>49560</v>
      </c>
      <c r="G19" s="34"/>
      <c r="H19" s="35">
        <v>49560</v>
      </c>
      <c r="I19" s="36">
        <f t="shared" ref="I19:I20" si="7">H19-F19</f>
        <v>0</v>
      </c>
      <c r="J19" s="37" t="s">
        <v>20</v>
      </c>
    </row>
    <row r="20" spans="2:10" x14ac:dyDescent="0.25">
      <c r="B20" s="29" t="s">
        <v>31</v>
      </c>
      <c r="C20" s="30" t="s">
        <v>159</v>
      </c>
      <c r="D20" s="31" t="s">
        <v>64</v>
      </c>
      <c r="E20" s="32">
        <v>46111</v>
      </c>
      <c r="F20" s="33">
        <v>71390</v>
      </c>
      <c r="G20" s="34"/>
      <c r="H20" s="35">
        <v>71390</v>
      </c>
      <c r="I20" s="36">
        <f t="shared" si="7"/>
        <v>0</v>
      </c>
      <c r="J20" s="37" t="s">
        <v>20</v>
      </c>
    </row>
    <row r="21" spans="2:10" x14ac:dyDescent="0.25">
      <c r="B21" s="29" t="s">
        <v>120</v>
      </c>
      <c r="C21" s="30" t="s">
        <v>148</v>
      </c>
      <c r="D21" s="31" t="s">
        <v>65</v>
      </c>
      <c r="E21" s="32">
        <v>46111</v>
      </c>
      <c r="F21" s="33">
        <v>10534.166800000001</v>
      </c>
      <c r="G21" s="34"/>
      <c r="H21" s="35">
        <v>10534.166800000001</v>
      </c>
      <c r="I21" s="36">
        <f t="shared" ref="I21" si="8">H21-F21</f>
        <v>0</v>
      </c>
      <c r="J21" s="37" t="s">
        <v>20</v>
      </c>
    </row>
    <row r="22" spans="2:10" x14ac:dyDescent="0.25">
      <c r="B22" s="29" t="s">
        <v>26</v>
      </c>
      <c r="C22" s="30" t="s">
        <v>160</v>
      </c>
      <c r="D22" s="31" t="s">
        <v>66</v>
      </c>
      <c r="E22" s="32">
        <v>46112</v>
      </c>
      <c r="F22" s="33">
        <v>334885.17</v>
      </c>
      <c r="G22" s="34"/>
      <c r="H22" s="35">
        <v>334885.17</v>
      </c>
      <c r="I22" s="36">
        <f t="shared" ref="I22" si="9">H22-F22</f>
        <v>0</v>
      </c>
      <c r="J22" s="37" t="s">
        <v>20</v>
      </c>
    </row>
    <row r="23" spans="2:10" x14ac:dyDescent="0.25">
      <c r="B23" s="29" t="s">
        <v>26</v>
      </c>
      <c r="C23" s="30" t="s">
        <v>161</v>
      </c>
      <c r="D23" s="31" t="s">
        <v>67</v>
      </c>
      <c r="E23" s="32">
        <v>46112</v>
      </c>
      <c r="F23" s="33">
        <v>158843.85</v>
      </c>
      <c r="G23" s="34"/>
      <c r="H23" s="35">
        <v>158843.85</v>
      </c>
      <c r="I23" s="36">
        <f t="shared" si="0"/>
        <v>0</v>
      </c>
      <c r="J23" s="37" t="s">
        <v>20</v>
      </c>
    </row>
    <row r="24" spans="2:10" x14ac:dyDescent="0.25">
      <c r="B24" s="29" t="s">
        <v>124</v>
      </c>
      <c r="C24" s="30" t="s">
        <v>162</v>
      </c>
      <c r="D24" s="31" t="s">
        <v>68</v>
      </c>
      <c r="E24" s="32">
        <v>46112</v>
      </c>
      <c r="F24" s="33">
        <v>98220.061199999996</v>
      </c>
      <c r="G24" s="34"/>
      <c r="H24" s="35">
        <v>98220.061199999996</v>
      </c>
      <c r="I24" s="36">
        <f t="shared" ref="I24" si="10">H24-F24</f>
        <v>0</v>
      </c>
      <c r="J24" s="37" t="s">
        <v>20</v>
      </c>
    </row>
    <row r="25" spans="2:10" x14ac:dyDescent="0.25">
      <c r="B25" s="29" t="s">
        <v>125</v>
      </c>
      <c r="C25" s="30" t="s">
        <v>50</v>
      </c>
      <c r="D25" s="31" t="s">
        <v>69</v>
      </c>
      <c r="E25" s="32">
        <v>46113</v>
      </c>
      <c r="F25" s="33">
        <v>171889.06020000001</v>
      </c>
      <c r="G25" s="34"/>
      <c r="H25" s="35">
        <v>171889.06020000001</v>
      </c>
      <c r="I25" s="36">
        <f t="shared" ref="I25" si="11">H25-F25</f>
        <v>0</v>
      </c>
      <c r="J25" s="37" t="s">
        <v>20</v>
      </c>
    </row>
    <row r="26" spans="2:10" ht="30" x14ac:dyDescent="0.25">
      <c r="B26" s="49" t="s">
        <v>23</v>
      </c>
      <c r="C26" s="30" t="s">
        <v>163</v>
      </c>
      <c r="D26" s="31" t="s">
        <v>70</v>
      </c>
      <c r="E26" s="32">
        <v>46113</v>
      </c>
      <c r="F26" s="33">
        <v>10290</v>
      </c>
      <c r="G26" s="34"/>
      <c r="H26" s="35">
        <v>10290</v>
      </c>
      <c r="I26" s="36">
        <f t="shared" ref="I26" si="12">H26-F26</f>
        <v>0</v>
      </c>
      <c r="J26" s="37" t="s">
        <v>20</v>
      </c>
    </row>
    <row r="27" spans="2:10" ht="30" x14ac:dyDescent="0.25">
      <c r="B27" s="49" t="s">
        <v>23</v>
      </c>
      <c r="C27" s="30" t="s">
        <v>164</v>
      </c>
      <c r="D27" s="31" t="s">
        <v>71</v>
      </c>
      <c r="E27" s="32">
        <v>46113</v>
      </c>
      <c r="F27" s="33">
        <v>12628.4</v>
      </c>
      <c r="G27" s="34"/>
      <c r="H27" s="35">
        <v>12628.4</v>
      </c>
      <c r="I27" s="36">
        <f>H27-F27</f>
        <v>0</v>
      </c>
      <c r="J27" s="37" t="s">
        <v>20</v>
      </c>
    </row>
    <row r="28" spans="2:10" x14ac:dyDescent="0.25">
      <c r="B28" s="29" t="s">
        <v>27</v>
      </c>
      <c r="C28" s="30" t="s">
        <v>165</v>
      </c>
      <c r="D28" s="31" t="s">
        <v>72</v>
      </c>
      <c r="E28" s="32">
        <v>46113</v>
      </c>
      <c r="F28" s="33">
        <v>360000.04</v>
      </c>
      <c r="G28" s="34"/>
      <c r="H28" s="35">
        <v>360000.04</v>
      </c>
      <c r="I28" s="36">
        <f>H28-F28</f>
        <v>0</v>
      </c>
      <c r="J28" s="37" t="s">
        <v>20</v>
      </c>
    </row>
    <row r="29" spans="2:10" x14ac:dyDescent="0.25">
      <c r="B29" s="29" t="s">
        <v>35</v>
      </c>
      <c r="C29" s="30" t="s">
        <v>166</v>
      </c>
      <c r="D29" s="31" t="s">
        <v>204</v>
      </c>
      <c r="E29" s="32">
        <v>46113</v>
      </c>
      <c r="F29" s="33">
        <v>70676</v>
      </c>
      <c r="G29" s="34"/>
      <c r="H29" s="35">
        <v>70676</v>
      </c>
      <c r="I29" s="36">
        <f>H29-F29</f>
        <v>0</v>
      </c>
      <c r="J29" s="37" t="s">
        <v>20</v>
      </c>
    </row>
    <row r="30" spans="2:10" x14ac:dyDescent="0.25">
      <c r="B30" s="29" t="s">
        <v>21</v>
      </c>
      <c r="C30" s="30" t="s">
        <v>167</v>
      </c>
      <c r="D30" s="31" t="s">
        <v>205</v>
      </c>
      <c r="E30" s="32">
        <v>46117</v>
      </c>
      <c r="F30" s="33">
        <v>22620</v>
      </c>
      <c r="G30" s="34"/>
      <c r="H30" s="35">
        <v>22620</v>
      </c>
      <c r="I30" s="36">
        <f>H30-F30</f>
        <v>0</v>
      </c>
      <c r="J30" s="37" t="s">
        <v>20</v>
      </c>
    </row>
    <row r="31" spans="2:10" ht="30" x14ac:dyDescent="0.25">
      <c r="B31" s="49" t="s">
        <v>34</v>
      </c>
      <c r="C31" s="30" t="s">
        <v>168</v>
      </c>
      <c r="D31" s="31" t="s">
        <v>73</v>
      </c>
      <c r="E31" s="32">
        <v>46118</v>
      </c>
      <c r="F31" s="33">
        <v>8333.33</v>
      </c>
      <c r="G31" s="34"/>
      <c r="H31" s="35">
        <v>8333.33</v>
      </c>
      <c r="I31" s="36">
        <f>H31-F31</f>
        <v>0</v>
      </c>
      <c r="J31" s="37" t="s">
        <v>20</v>
      </c>
    </row>
    <row r="32" spans="2:10" ht="30" x14ac:dyDescent="0.25">
      <c r="B32" s="29" t="s">
        <v>24</v>
      </c>
      <c r="C32" s="30" t="s">
        <v>169</v>
      </c>
      <c r="D32" s="31" t="s">
        <v>74</v>
      </c>
      <c r="E32" s="32">
        <v>46118</v>
      </c>
      <c r="F32" s="33">
        <v>3180</v>
      </c>
      <c r="G32" s="34"/>
      <c r="H32" s="35">
        <v>3180</v>
      </c>
      <c r="I32" s="36">
        <f t="shared" ref="I32:I33" si="13">H32-F32</f>
        <v>0</v>
      </c>
      <c r="J32" s="37" t="s">
        <v>20</v>
      </c>
    </row>
    <row r="33" spans="2:10" x14ac:dyDescent="0.25">
      <c r="B33" s="29" t="s">
        <v>126</v>
      </c>
      <c r="C33" s="30" t="s">
        <v>170</v>
      </c>
      <c r="D33" s="31" t="s">
        <v>75</v>
      </c>
      <c r="E33" s="32">
        <v>46118</v>
      </c>
      <c r="F33" s="33">
        <v>128159.8</v>
      </c>
      <c r="G33" s="34"/>
      <c r="H33" s="35">
        <v>128159.8</v>
      </c>
      <c r="I33" s="36">
        <f t="shared" si="13"/>
        <v>0</v>
      </c>
      <c r="J33" s="37" t="s">
        <v>20</v>
      </c>
    </row>
    <row r="34" spans="2:10" ht="30" x14ac:dyDescent="0.25">
      <c r="B34" s="49" t="s">
        <v>127</v>
      </c>
      <c r="C34" s="30" t="s">
        <v>171</v>
      </c>
      <c r="D34" s="31" t="s">
        <v>76</v>
      </c>
      <c r="E34" s="32">
        <v>46118</v>
      </c>
      <c r="F34" s="33">
        <v>194966.57</v>
      </c>
      <c r="G34" s="34"/>
      <c r="H34" s="35">
        <v>194966.57</v>
      </c>
      <c r="I34" s="36">
        <f>H34-F34</f>
        <v>0</v>
      </c>
      <c r="J34" s="37" t="s">
        <v>20</v>
      </c>
    </row>
    <row r="35" spans="2:10" x14ac:dyDescent="0.25">
      <c r="B35" s="29" t="s">
        <v>126</v>
      </c>
      <c r="C35" s="30" t="s">
        <v>172</v>
      </c>
      <c r="D35" s="31" t="s">
        <v>77</v>
      </c>
      <c r="E35" s="32">
        <v>46118</v>
      </c>
      <c r="F35" s="33">
        <v>16419.7</v>
      </c>
      <c r="G35" s="34"/>
      <c r="H35" s="35">
        <v>16419.7</v>
      </c>
      <c r="I35" s="36">
        <f>H35-F35</f>
        <v>0</v>
      </c>
      <c r="J35" s="37" t="s">
        <v>20</v>
      </c>
    </row>
    <row r="36" spans="2:10" x14ac:dyDescent="0.25">
      <c r="B36" s="49" t="s">
        <v>32</v>
      </c>
      <c r="C36" s="30" t="s">
        <v>173</v>
      </c>
      <c r="D36" s="31" t="s">
        <v>78</v>
      </c>
      <c r="E36" s="32">
        <v>46118</v>
      </c>
      <c r="F36" s="33">
        <v>229962.12880000001</v>
      </c>
      <c r="G36" s="34"/>
      <c r="H36" s="35">
        <v>229962.12880000001</v>
      </c>
      <c r="I36" s="36">
        <f>H36-F36</f>
        <v>0</v>
      </c>
      <c r="J36" s="37" t="s">
        <v>20</v>
      </c>
    </row>
    <row r="37" spans="2:10" ht="30" x14ac:dyDescent="0.25">
      <c r="B37" s="29" t="s">
        <v>128</v>
      </c>
      <c r="C37" s="30" t="s">
        <v>174</v>
      </c>
      <c r="D37" s="31" t="s">
        <v>79</v>
      </c>
      <c r="E37" s="32">
        <v>46119</v>
      </c>
      <c r="F37" s="33">
        <v>3896798.51</v>
      </c>
      <c r="G37" s="34"/>
      <c r="H37" s="35">
        <v>3896798.51</v>
      </c>
      <c r="I37" s="36">
        <f>H37-F37</f>
        <v>0</v>
      </c>
      <c r="J37" s="37" t="s">
        <v>20</v>
      </c>
    </row>
    <row r="38" spans="2:10" ht="30" x14ac:dyDescent="0.25">
      <c r="B38" s="49" t="s">
        <v>22</v>
      </c>
      <c r="C38" s="30" t="s">
        <v>49</v>
      </c>
      <c r="D38" s="31" t="s">
        <v>80</v>
      </c>
      <c r="E38" s="32">
        <v>46119</v>
      </c>
      <c r="F38" s="33">
        <v>19506</v>
      </c>
      <c r="G38" s="34"/>
      <c r="H38" s="35">
        <v>19506</v>
      </c>
      <c r="I38" s="36">
        <f>H38-F38</f>
        <v>0</v>
      </c>
      <c r="J38" s="37" t="s">
        <v>20</v>
      </c>
    </row>
    <row r="39" spans="2:10" ht="30" x14ac:dyDescent="0.25">
      <c r="B39" s="29" t="s">
        <v>129</v>
      </c>
      <c r="C39" s="30" t="s">
        <v>175</v>
      </c>
      <c r="D39" s="31" t="s">
        <v>81</v>
      </c>
      <c r="E39" s="32">
        <v>46119</v>
      </c>
      <c r="F39" s="33">
        <v>89381.459999999992</v>
      </c>
      <c r="G39" s="34"/>
      <c r="H39" s="35">
        <v>89381.459999999992</v>
      </c>
      <c r="I39" s="36">
        <f t="shared" ref="I39" si="14">H39-F39</f>
        <v>0</v>
      </c>
      <c r="J39" s="37" t="s">
        <v>20</v>
      </c>
    </row>
    <row r="40" spans="2:10" x14ac:dyDescent="0.25">
      <c r="B40" s="29" t="s">
        <v>130</v>
      </c>
      <c r="C40" s="30" t="s">
        <v>176</v>
      </c>
      <c r="D40" s="31" t="s">
        <v>82</v>
      </c>
      <c r="E40" s="32">
        <v>46119</v>
      </c>
      <c r="F40" s="33">
        <v>17700</v>
      </c>
      <c r="G40" s="34"/>
      <c r="H40" s="35">
        <v>17700</v>
      </c>
      <c r="I40" s="36">
        <f t="shared" ref="I40" si="15">H40-F40</f>
        <v>0</v>
      </c>
      <c r="J40" s="37" t="s">
        <v>20</v>
      </c>
    </row>
    <row r="41" spans="2:10" x14ac:dyDescent="0.25">
      <c r="B41" s="29" t="s">
        <v>131</v>
      </c>
      <c r="C41" s="30" t="s">
        <v>177</v>
      </c>
      <c r="D41" s="31" t="s">
        <v>83</v>
      </c>
      <c r="E41" s="32">
        <v>46119</v>
      </c>
      <c r="F41" s="33">
        <v>469773.72</v>
      </c>
      <c r="G41" s="34"/>
      <c r="H41" s="35">
        <v>469773.72</v>
      </c>
      <c r="I41" s="36">
        <f>H41-F41</f>
        <v>0</v>
      </c>
      <c r="J41" s="37" t="s">
        <v>20</v>
      </c>
    </row>
    <row r="42" spans="2:10" x14ac:dyDescent="0.25">
      <c r="B42" s="29" t="s">
        <v>132</v>
      </c>
      <c r="C42" s="30" t="s">
        <v>178</v>
      </c>
      <c r="D42" s="31" t="s">
        <v>84</v>
      </c>
      <c r="E42" s="32">
        <v>46119</v>
      </c>
      <c r="F42" s="33">
        <v>59590</v>
      </c>
      <c r="G42" s="34"/>
      <c r="H42" s="35">
        <v>59590</v>
      </c>
      <c r="I42" s="36">
        <f>H42-F42</f>
        <v>0</v>
      </c>
      <c r="J42" s="37" t="s">
        <v>20</v>
      </c>
    </row>
    <row r="43" spans="2:10" x14ac:dyDescent="0.25">
      <c r="B43" s="29" t="s">
        <v>132</v>
      </c>
      <c r="C43" s="30" t="s">
        <v>178</v>
      </c>
      <c r="D43" s="31" t="s">
        <v>85</v>
      </c>
      <c r="E43" s="32">
        <v>46119</v>
      </c>
      <c r="F43" s="33">
        <v>8850</v>
      </c>
      <c r="G43" s="34"/>
      <c r="H43" s="35">
        <v>8850</v>
      </c>
      <c r="I43" s="36">
        <f t="shared" ref="I43:I44" si="16">H43-F43</f>
        <v>0</v>
      </c>
      <c r="J43" s="37" t="s">
        <v>20</v>
      </c>
    </row>
    <row r="44" spans="2:10" x14ac:dyDescent="0.25">
      <c r="B44" s="29" t="s">
        <v>132</v>
      </c>
      <c r="C44" s="30" t="s">
        <v>178</v>
      </c>
      <c r="D44" s="31" t="s">
        <v>86</v>
      </c>
      <c r="E44" s="32">
        <v>46119</v>
      </c>
      <c r="F44" s="33">
        <v>53100</v>
      </c>
      <c r="G44" s="34"/>
      <c r="H44" s="35">
        <v>53100</v>
      </c>
      <c r="I44" s="36">
        <f t="shared" si="16"/>
        <v>0</v>
      </c>
      <c r="J44" s="37" t="s">
        <v>20</v>
      </c>
    </row>
    <row r="45" spans="2:10" x14ac:dyDescent="0.25">
      <c r="B45" s="29" t="s">
        <v>132</v>
      </c>
      <c r="C45" s="30" t="s">
        <v>178</v>
      </c>
      <c r="D45" s="31" t="s">
        <v>87</v>
      </c>
      <c r="E45" s="32">
        <v>46119</v>
      </c>
      <c r="F45" s="33">
        <v>56640</v>
      </c>
      <c r="G45" s="34"/>
      <c r="H45" s="35">
        <v>56640</v>
      </c>
      <c r="I45" s="36">
        <f t="shared" ref="I45" si="17">H45-F45</f>
        <v>0</v>
      </c>
      <c r="J45" s="37" t="s">
        <v>20</v>
      </c>
    </row>
    <row r="46" spans="2:10" x14ac:dyDescent="0.25">
      <c r="B46" s="29" t="s">
        <v>132</v>
      </c>
      <c r="C46" s="30" t="s">
        <v>178</v>
      </c>
      <c r="D46" s="31" t="s">
        <v>88</v>
      </c>
      <c r="E46" s="32">
        <v>46119</v>
      </c>
      <c r="F46" s="33">
        <v>36344</v>
      </c>
      <c r="G46" s="34"/>
      <c r="H46" s="35">
        <v>36344</v>
      </c>
      <c r="I46" s="36">
        <f t="shared" ref="I46:I48" si="18">H46-F46</f>
        <v>0</v>
      </c>
      <c r="J46" s="37" t="s">
        <v>20</v>
      </c>
    </row>
    <row r="47" spans="2:10" x14ac:dyDescent="0.25">
      <c r="B47" s="29" t="s">
        <v>132</v>
      </c>
      <c r="C47" s="30" t="s">
        <v>178</v>
      </c>
      <c r="D47" s="31" t="s">
        <v>206</v>
      </c>
      <c r="E47" s="32">
        <v>46119</v>
      </c>
      <c r="F47" s="33">
        <v>24190</v>
      </c>
      <c r="G47" s="34"/>
      <c r="H47" s="35">
        <v>24190</v>
      </c>
      <c r="I47" s="36">
        <f t="shared" si="18"/>
        <v>0</v>
      </c>
      <c r="J47" s="37" t="s">
        <v>20</v>
      </c>
    </row>
    <row r="48" spans="2:10" x14ac:dyDescent="0.25">
      <c r="B48" s="29" t="s">
        <v>33</v>
      </c>
      <c r="C48" s="30" t="s">
        <v>148</v>
      </c>
      <c r="D48" s="31" t="s">
        <v>89</v>
      </c>
      <c r="E48" s="32">
        <v>46119</v>
      </c>
      <c r="F48" s="33">
        <v>7600.0141999999996</v>
      </c>
      <c r="G48" s="34"/>
      <c r="H48" s="35">
        <v>7600.0141999999996</v>
      </c>
      <c r="I48" s="36">
        <f t="shared" si="18"/>
        <v>0</v>
      </c>
      <c r="J48" s="37" t="s">
        <v>20</v>
      </c>
    </row>
    <row r="49" spans="2:10" x14ac:dyDescent="0.25">
      <c r="B49" s="29" t="s">
        <v>33</v>
      </c>
      <c r="C49" s="30" t="s">
        <v>148</v>
      </c>
      <c r="D49" s="31" t="s">
        <v>90</v>
      </c>
      <c r="E49" s="32">
        <v>46119</v>
      </c>
      <c r="F49" s="33">
        <v>24100.025000000001</v>
      </c>
      <c r="G49" s="34"/>
      <c r="H49" s="35">
        <v>24100.025000000001</v>
      </c>
      <c r="I49" s="36">
        <f t="shared" ref="I49" si="19">H49-F49</f>
        <v>0</v>
      </c>
      <c r="J49" s="37" t="s">
        <v>20</v>
      </c>
    </row>
    <row r="50" spans="2:10" x14ac:dyDescent="0.25">
      <c r="B50" s="29" t="s">
        <v>33</v>
      </c>
      <c r="C50" s="30" t="s">
        <v>148</v>
      </c>
      <c r="D50" s="31" t="s">
        <v>91</v>
      </c>
      <c r="E50" s="32">
        <v>46119</v>
      </c>
      <c r="F50" s="33">
        <v>8250.0172000000002</v>
      </c>
      <c r="G50" s="34"/>
      <c r="H50" s="35">
        <v>8250.0172000000002</v>
      </c>
      <c r="I50" s="36">
        <f t="shared" ref="I50:I52" si="20">H50-F50</f>
        <v>0</v>
      </c>
      <c r="J50" s="37" t="s">
        <v>20</v>
      </c>
    </row>
    <row r="51" spans="2:10" ht="30" x14ac:dyDescent="0.25">
      <c r="B51" s="29" t="s">
        <v>46</v>
      </c>
      <c r="C51" s="30" t="s">
        <v>179</v>
      </c>
      <c r="D51" s="31" t="s">
        <v>92</v>
      </c>
      <c r="E51" s="32">
        <v>46121</v>
      </c>
      <c r="F51" s="33">
        <v>334230</v>
      </c>
      <c r="G51" s="34"/>
      <c r="H51" s="35">
        <v>334230</v>
      </c>
      <c r="I51" s="36">
        <f t="shared" si="20"/>
        <v>0</v>
      </c>
      <c r="J51" s="37" t="s">
        <v>20</v>
      </c>
    </row>
    <row r="52" spans="2:10" ht="30" x14ac:dyDescent="0.25">
      <c r="B52" s="29" t="s">
        <v>46</v>
      </c>
      <c r="C52" s="30" t="s">
        <v>180</v>
      </c>
      <c r="D52" s="31" t="s">
        <v>93</v>
      </c>
      <c r="E52" s="32">
        <v>46121</v>
      </c>
      <c r="F52" s="33">
        <v>51420</v>
      </c>
      <c r="G52" s="34"/>
      <c r="H52" s="35">
        <v>51420</v>
      </c>
      <c r="I52" s="36">
        <f t="shared" si="20"/>
        <v>0</v>
      </c>
      <c r="J52" s="37" t="s">
        <v>20</v>
      </c>
    </row>
    <row r="53" spans="2:10" x14ac:dyDescent="0.25">
      <c r="B53" s="29" t="s">
        <v>28</v>
      </c>
      <c r="C53" s="30" t="s">
        <v>181</v>
      </c>
      <c r="D53" s="31" t="s">
        <v>94</v>
      </c>
      <c r="E53" s="32">
        <v>46121</v>
      </c>
      <c r="F53" s="33">
        <v>157343.68979999999</v>
      </c>
      <c r="G53" s="34"/>
      <c r="H53" s="35">
        <v>157343.68979999999</v>
      </c>
      <c r="I53" s="36">
        <f t="shared" ref="I53" si="21">H53-F53</f>
        <v>0</v>
      </c>
      <c r="J53" s="37" t="s">
        <v>20</v>
      </c>
    </row>
    <row r="54" spans="2:10" x14ac:dyDescent="0.25">
      <c r="B54" s="29" t="s">
        <v>133</v>
      </c>
      <c r="C54" s="30" t="s">
        <v>182</v>
      </c>
      <c r="D54" s="31" t="s">
        <v>95</v>
      </c>
      <c r="E54" s="32">
        <v>46121</v>
      </c>
      <c r="F54" s="33">
        <v>264758</v>
      </c>
      <c r="G54" s="34"/>
      <c r="H54" s="35">
        <v>264758</v>
      </c>
      <c r="I54" s="36">
        <f t="shared" ref="I54" si="22">H54-F54</f>
        <v>0</v>
      </c>
      <c r="J54" s="37" t="s">
        <v>20</v>
      </c>
    </row>
    <row r="55" spans="2:10" ht="30" x14ac:dyDescent="0.25">
      <c r="B55" s="29" t="s">
        <v>134</v>
      </c>
      <c r="C55" s="30" t="s">
        <v>183</v>
      </c>
      <c r="D55" s="31" t="s">
        <v>96</v>
      </c>
      <c r="E55" s="32">
        <v>46121</v>
      </c>
      <c r="F55" s="33">
        <v>497428.62239999999</v>
      </c>
      <c r="G55" s="34"/>
      <c r="H55" s="35">
        <v>497428.62239999999</v>
      </c>
      <c r="I55" s="36">
        <f t="shared" ref="I55" si="23">H55-F55</f>
        <v>0</v>
      </c>
      <c r="J55" s="37" t="s">
        <v>20</v>
      </c>
    </row>
    <row r="56" spans="2:10" x14ac:dyDescent="0.25">
      <c r="B56" s="29" t="s">
        <v>120</v>
      </c>
      <c r="C56" s="30" t="s">
        <v>148</v>
      </c>
      <c r="D56" s="31" t="s">
        <v>97</v>
      </c>
      <c r="E56" s="32">
        <v>46121</v>
      </c>
      <c r="F56" s="33">
        <v>63300.911199999995</v>
      </c>
      <c r="G56" s="34"/>
      <c r="H56" s="35">
        <v>63300.911199999995</v>
      </c>
      <c r="I56" s="36">
        <f t="shared" ref="I56" si="24">H56-F56</f>
        <v>0</v>
      </c>
      <c r="J56" s="37" t="s">
        <v>20</v>
      </c>
    </row>
    <row r="57" spans="2:10" ht="30" x14ac:dyDescent="0.25">
      <c r="B57" s="49" t="s">
        <v>135</v>
      </c>
      <c r="C57" s="30" t="s">
        <v>184</v>
      </c>
      <c r="D57" s="31" t="s">
        <v>98</v>
      </c>
      <c r="E57" s="32">
        <v>46121</v>
      </c>
      <c r="F57" s="33">
        <v>16803.2</v>
      </c>
      <c r="G57" s="34"/>
      <c r="H57" s="35">
        <v>16803.2</v>
      </c>
      <c r="I57" s="36">
        <f t="shared" ref="I57" si="25">H57-F57</f>
        <v>0</v>
      </c>
      <c r="J57" s="37" t="s">
        <v>20</v>
      </c>
    </row>
    <row r="58" spans="2:10" ht="30" x14ac:dyDescent="0.25">
      <c r="B58" s="29" t="s">
        <v>41</v>
      </c>
      <c r="C58" s="30" t="s">
        <v>185</v>
      </c>
      <c r="D58" s="31" t="s">
        <v>99</v>
      </c>
      <c r="E58" s="32">
        <v>46122</v>
      </c>
      <c r="F58" s="33">
        <v>2230596.4900000002</v>
      </c>
      <c r="G58" s="34"/>
      <c r="H58" s="35">
        <v>2230596.4900000002</v>
      </c>
      <c r="I58" s="36">
        <f t="shared" ref="I58" si="26">H58-F58</f>
        <v>0</v>
      </c>
      <c r="J58" s="37" t="s">
        <v>20</v>
      </c>
    </row>
    <row r="59" spans="2:10" x14ac:dyDescent="0.25">
      <c r="B59" s="29" t="s">
        <v>44</v>
      </c>
      <c r="C59" s="30" t="s">
        <v>186</v>
      </c>
      <c r="D59" s="31" t="s">
        <v>100</v>
      </c>
      <c r="E59" s="32">
        <v>46122</v>
      </c>
      <c r="F59" s="33">
        <v>150000.41999999998</v>
      </c>
      <c r="G59" s="34"/>
      <c r="H59" s="35">
        <v>150000.41999999998</v>
      </c>
      <c r="I59" s="36">
        <f t="shared" ref="I59" si="27">H59-F59</f>
        <v>0</v>
      </c>
      <c r="J59" s="37" t="s">
        <v>20</v>
      </c>
    </row>
    <row r="60" spans="2:10" x14ac:dyDescent="0.25">
      <c r="B60" s="29" t="s">
        <v>30</v>
      </c>
      <c r="C60" s="30" t="s">
        <v>187</v>
      </c>
      <c r="D60" s="31" t="s">
        <v>101</v>
      </c>
      <c r="E60" s="32">
        <v>46122</v>
      </c>
      <c r="F60" s="33">
        <v>35724.5</v>
      </c>
      <c r="G60" s="34"/>
      <c r="H60" s="35">
        <v>35724.5</v>
      </c>
      <c r="I60" s="36"/>
      <c r="J60" s="37" t="s">
        <v>20</v>
      </c>
    </row>
    <row r="61" spans="2:10" ht="30" x14ac:dyDescent="0.25">
      <c r="B61" s="29" t="s">
        <v>136</v>
      </c>
      <c r="C61" s="30" t="s">
        <v>188</v>
      </c>
      <c r="D61" s="31" t="s">
        <v>207</v>
      </c>
      <c r="E61" s="32">
        <v>46122</v>
      </c>
      <c r="F61" s="33">
        <v>486370.04</v>
      </c>
      <c r="G61" s="34"/>
      <c r="H61" s="35">
        <v>486370.04</v>
      </c>
      <c r="I61" s="36"/>
      <c r="J61" s="37" t="s">
        <v>20</v>
      </c>
    </row>
    <row r="62" spans="2:10" x14ac:dyDescent="0.25">
      <c r="B62" s="29" t="s">
        <v>137</v>
      </c>
      <c r="C62" s="30" t="s">
        <v>182</v>
      </c>
      <c r="D62" s="31" t="s">
        <v>102</v>
      </c>
      <c r="E62" s="32">
        <v>46125</v>
      </c>
      <c r="F62" s="33">
        <v>78352</v>
      </c>
      <c r="G62" s="34"/>
      <c r="H62" s="35">
        <v>78352</v>
      </c>
      <c r="I62" s="36"/>
      <c r="J62" s="37" t="s">
        <v>20</v>
      </c>
    </row>
    <row r="63" spans="2:10" x14ac:dyDescent="0.25">
      <c r="B63" s="29" t="s">
        <v>42</v>
      </c>
      <c r="C63" s="30" t="s">
        <v>189</v>
      </c>
      <c r="D63" s="31" t="s">
        <v>103</v>
      </c>
      <c r="E63" s="32">
        <v>46125</v>
      </c>
      <c r="F63" s="33">
        <v>14160</v>
      </c>
      <c r="G63" s="34"/>
      <c r="H63" s="35">
        <v>14160</v>
      </c>
      <c r="I63" s="36"/>
      <c r="J63" s="37" t="s">
        <v>20</v>
      </c>
    </row>
    <row r="64" spans="2:10" x14ac:dyDescent="0.25">
      <c r="B64" s="29" t="s">
        <v>29</v>
      </c>
      <c r="C64" s="30" t="s">
        <v>190</v>
      </c>
      <c r="D64" s="31" t="s">
        <v>104</v>
      </c>
      <c r="E64" s="32">
        <v>46125</v>
      </c>
      <c r="F64" s="33">
        <v>15561.84</v>
      </c>
      <c r="G64" s="34"/>
      <c r="H64" s="35">
        <v>15561.84</v>
      </c>
      <c r="I64" s="36"/>
      <c r="J64" s="37" t="s">
        <v>20</v>
      </c>
    </row>
    <row r="65" spans="2:10" ht="45" x14ac:dyDescent="0.25">
      <c r="B65" s="29" t="s">
        <v>138</v>
      </c>
      <c r="C65" s="30" t="s">
        <v>191</v>
      </c>
      <c r="D65" s="31" t="s">
        <v>105</v>
      </c>
      <c r="E65" s="32">
        <v>46125</v>
      </c>
      <c r="F65" s="33">
        <v>3800000</v>
      </c>
      <c r="G65" s="34"/>
      <c r="H65" s="35">
        <v>3800000</v>
      </c>
      <c r="I65" s="36"/>
      <c r="J65" s="37" t="s">
        <v>20</v>
      </c>
    </row>
    <row r="66" spans="2:10" ht="30" x14ac:dyDescent="0.25">
      <c r="B66" s="29" t="s">
        <v>40</v>
      </c>
      <c r="C66" s="30" t="s">
        <v>192</v>
      </c>
      <c r="D66" s="38">
        <v>45383</v>
      </c>
      <c r="E66" s="32">
        <v>46125</v>
      </c>
      <c r="F66" s="33">
        <v>555000</v>
      </c>
      <c r="G66" s="34"/>
      <c r="H66" s="35">
        <v>555000</v>
      </c>
      <c r="I66" s="36"/>
      <c r="J66" s="37" t="s">
        <v>20</v>
      </c>
    </row>
    <row r="67" spans="2:10" ht="30" x14ac:dyDescent="0.25">
      <c r="B67" s="29" t="s">
        <v>46</v>
      </c>
      <c r="C67" s="30" t="s">
        <v>193</v>
      </c>
      <c r="D67" s="31" t="s">
        <v>106</v>
      </c>
      <c r="E67" s="32">
        <v>46126</v>
      </c>
      <c r="F67" s="33">
        <v>450507.3</v>
      </c>
      <c r="G67" s="34"/>
      <c r="H67" s="35">
        <v>450507.3</v>
      </c>
      <c r="I67" s="36"/>
      <c r="J67" s="37" t="s">
        <v>20</v>
      </c>
    </row>
    <row r="68" spans="2:10" x14ac:dyDescent="0.25">
      <c r="B68" s="29" t="s">
        <v>139</v>
      </c>
      <c r="C68" s="30" t="s">
        <v>172</v>
      </c>
      <c r="D68" s="31" t="s">
        <v>107</v>
      </c>
      <c r="E68" s="32">
        <v>46126</v>
      </c>
      <c r="F68" s="33">
        <v>166262</v>
      </c>
      <c r="G68" s="34"/>
      <c r="H68" s="35">
        <v>166262</v>
      </c>
      <c r="I68" s="36"/>
      <c r="J68" s="37" t="s">
        <v>20</v>
      </c>
    </row>
    <row r="69" spans="2:10" x14ac:dyDescent="0.25">
      <c r="B69" s="29" t="s">
        <v>139</v>
      </c>
      <c r="C69" s="30" t="s">
        <v>170</v>
      </c>
      <c r="D69" s="31" t="s">
        <v>107</v>
      </c>
      <c r="E69" s="32">
        <v>46126</v>
      </c>
      <c r="F69" s="33">
        <v>249511</v>
      </c>
      <c r="G69" s="34"/>
      <c r="H69" s="35">
        <v>249511</v>
      </c>
      <c r="I69" s="36"/>
      <c r="J69" s="37" t="s">
        <v>20</v>
      </c>
    </row>
    <row r="70" spans="2:10" x14ac:dyDescent="0.25">
      <c r="B70" s="29" t="s">
        <v>126</v>
      </c>
      <c r="C70" s="30" t="s">
        <v>194</v>
      </c>
      <c r="D70" s="31" t="s">
        <v>208</v>
      </c>
      <c r="E70" s="32">
        <v>46127</v>
      </c>
      <c r="F70" s="33">
        <v>18858.7</v>
      </c>
      <c r="G70" s="34"/>
      <c r="H70" s="35">
        <v>18858.7</v>
      </c>
      <c r="I70" s="36"/>
      <c r="J70" s="37" t="s">
        <v>20</v>
      </c>
    </row>
    <row r="71" spans="2:10" ht="30" x14ac:dyDescent="0.25">
      <c r="B71" s="29" t="s">
        <v>140</v>
      </c>
      <c r="C71" s="30" t="s">
        <v>195</v>
      </c>
      <c r="D71" s="31" t="s">
        <v>108</v>
      </c>
      <c r="E71" s="32">
        <v>46128</v>
      </c>
      <c r="F71" s="33">
        <v>58994.985000000001</v>
      </c>
      <c r="G71" s="34"/>
      <c r="H71" s="35">
        <v>58994.985000000001</v>
      </c>
      <c r="I71" s="36"/>
      <c r="J71" s="37" t="s">
        <v>20</v>
      </c>
    </row>
    <row r="72" spans="2:10" ht="30" x14ac:dyDescent="0.25">
      <c r="B72" s="29" t="s">
        <v>46</v>
      </c>
      <c r="C72" s="30" t="s">
        <v>196</v>
      </c>
      <c r="D72" s="31" t="s">
        <v>109</v>
      </c>
      <c r="E72" s="32">
        <v>46132</v>
      </c>
      <c r="F72" s="33">
        <v>22985.72</v>
      </c>
      <c r="G72" s="34"/>
      <c r="H72" s="35">
        <v>22985.72</v>
      </c>
      <c r="I72" s="36"/>
      <c r="J72" s="37" t="s">
        <v>20</v>
      </c>
    </row>
    <row r="73" spans="2:10" ht="30" x14ac:dyDescent="0.25">
      <c r="B73" s="29" t="s">
        <v>46</v>
      </c>
      <c r="C73" s="30" t="s">
        <v>196</v>
      </c>
      <c r="D73" s="31" t="s">
        <v>110</v>
      </c>
      <c r="E73" s="32">
        <v>46132</v>
      </c>
      <c r="F73" s="33">
        <v>13203.88</v>
      </c>
      <c r="G73" s="34"/>
      <c r="H73" s="35">
        <v>13203.88</v>
      </c>
      <c r="I73" s="36"/>
      <c r="J73" s="37" t="s">
        <v>20</v>
      </c>
    </row>
    <row r="74" spans="2:10" ht="30" x14ac:dyDescent="0.25">
      <c r="B74" s="29" t="s">
        <v>141</v>
      </c>
      <c r="C74" s="30" t="s">
        <v>197</v>
      </c>
      <c r="D74" s="31" t="s">
        <v>111</v>
      </c>
      <c r="E74" s="32">
        <v>46132</v>
      </c>
      <c r="F74" s="33">
        <v>3085293.85</v>
      </c>
      <c r="G74" s="34"/>
      <c r="H74" s="35">
        <v>3085293.85</v>
      </c>
      <c r="I74" s="36"/>
      <c r="J74" s="37" t="s">
        <v>20</v>
      </c>
    </row>
    <row r="75" spans="2:10" x14ac:dyDescent="0.25">
      <c r="B75" s="29" t="s">
        <v>142</v>
      </c>
      <c r="C75" s="30" t="s">
        <v>198</v>
      </c>
      <c r="D75" s="31" t="s">
        <v>51</v>
      </c>
      <c r="E75" s="32">
        <v>46132</v>
      </c>
      <c r="F75" s="33">
        <v>41536.023599999993</v>
      </c>
      <c r="G75" s="34"/>
      <c r="H75" s="35">
        <v>41536.023599999993</v>
      </c>
      <c r="I75" s="36"/>
      <c r="J75" s="37" t="s">
        <v>20</v>
      </c>
    </row>
    <row r="76" spans="2:10" x14ac:dyDescent="0.25">
      <c r="B76" s="29" t="s">
        <v>143</v>
      </c>
      <c r="C76" s="30" t="s">
        <v>170</v>
      </c>
      <c r="D76" s="31" t="s">
        <v>112</v>
      </c>
      <c r="E76" s="32">
        <v>46132</v>
      </c>
      <c r="F76" s="33">
        <v>145750.65</v>
      </c>
      <c r="G76" s="34"/>
      <c r="H76" s="35">
        <v>145750.65</v>
      </c>
      <c r="I76" s="36"/>
      <c r="J76" s="37" t="s">
        <v>20</v>
      </c>
    </row>
    <row r="77" spans="2:10" x14ac:dyDescent="0.25">
      <c r="B77" s="29" t="s">
        <v>144</v>
      </c>
      <c r="C77" s="30" t="s">
        <v>199</v>
      </c>
      <c r="D77" s="31" t="s">
        <v>113</v>
      </c>
      <c r="E77" s="32">
        <v>46132</v>
      </c>
      <c r="F77" s="33">
        <v>78495.664999999994</v>
      </c>
      <c r="G77" s="34"/>
      <c r="H77" s="35">
        <v>78495.664999999994</v>
      </c>
      <c r="I77" s="36"/>
      <c r="J77" s="37" t="s">
        <v>20</v>
      </c>
    </row>
    <row r="78" spans="2:10" x14ac:dyDescent="0.25">
      <c r="B78" s="29" t="s">
        <v>43</v>
      </c>
      <c r="C78" s="30" t="s">
        <v>190</v>
      </c>
      <c r="D78" s="31" t="s">
        <v>114</v>
      </c>
      <c r="E78" s="32">
        <v>46133</v>
      </c>
      <c r="F78" s="33">
        <v>4153.6000000000004</v>
      </c>
      <c r="G78" s="34"/>
      <c r="H78" s="35">
        <v>4153.6000000000004</v>
      </c>
      <c r="I78" s="36"/>
      <c r="J78" s="37" t="s">
        <v>20</v>
      </c>
    </row>
    <row r="79" spans="2:10" x14ac:dyDescent="0.25">
      <c r="B79" s="29" t="s">
        <v>145</v>
      </c>
      <c r="C79" s="30" t="s">
        <v>200</v>
      </c>
      <c r="D79" s="31" t="s">
        <v>115</v>
      </c>
      <c r="E79" s="32">
        <v>46134</v>
      </c>
      <c r="F79" s="33">
        <v>817991.3</v>
      </c>
      <c r="G79" s="34"/>
      <c r="H79" s="35">
        <v>817991.3</v>
      </c>
      <c r="I79" s="36"/>
      <c r="J79" s="37" t="s">
        <v>20</v>
      </c>
    </row>
    <row r="80" spans="2:10" x14ac:dyDescent="0.25">
      <c r="B80" s="29" t="s">
        <v>25</v>
      </c>
      <c r="C80" s="30" t="s">
        <v>166</v>
      </c>
      <c r="D80" s="31" t="s">
        <v>209</v>
      </c>
      <c r="E80" s="32">
        <v>46134</v>
      </c>
      <c r="F80" s="33">
        <v>190415.16</v>
      </c>
      <c r="G80" s="34"/>
      <c r="H80" s="35">
        <v>190415.16</v>
      </c>
      <c r="I80" s="36"/>
      <c r="J80" s="37" t="s">
        <v>20</v>
      </c>
    </row>
    <row r="81" spans="2:10" ht="30" x14ac:dyDescent="0.25">
      <c r="B81" s="29" t="s">
        <v>146</v>
      </c>
      <c r="C81" s="30" t="s">
        <v>201</v>
      </c>
      <c r="D81" s="31" t="s">
        <v>108</v>
      </c>
      <c r="E81" s="32">
        <v>46135</v>
      </c>
      <c r="F81" s="33">
        <v>590000</v>
      </c>
      <c r="G81" s="34"/>
      <c r="H81" s="35">
        <v>590000</v>
      </c>
      <c r="I81" s="36"/>
      <c r="J81" s="37" t="s">
        <v>20</v>
      </c>
    </row>
    <row r="82" spans="2:10" x14ac:dyDescent="0.25">
      <c r="B82" s="29" t="s">
        <v>147</v>
      </c>
      <c r="C82" s="30" t="s">
        <v>202</v>
      </c>
      <c r="D82" s="31" t="s">
        <v>210</v>
      </c>
      <c r="E82" s="32">
        <v>46135</v>
      </c>
      <c r="F82" s="33">
        <v>56573.91</v>
      </c>
      <c r="G82" s="34"/>
      <c r="H82" s="35">
        <v>56573.91</v>
      </c>
      <c r="I82" s="36"/>
      <c r="J82" s="37" t="s">
        <v>20</v>
      </c>
    </row>
    <row r="83" spans="2:10" x14ac:dyDescent="0.25">
      <c r="B83" s="29" t="s">
        <v>139</v>
      </c>
      <c r="C83" s="30" t="s">
        <v>170</v>
      </c>
      <c r="D83" s="31" t="s">
        <v>116</v>
      </c>
      <c r="E83" s="32">
        <v>46136</v>
      </c>
      <c r="F83" s="33">
        <v>135110</v>
      </c>
      <c r="G83" s="34"/>
      <c r="H83" s="35">
        <v>135110</v>
      </c>
      <c r="I83" s="36"/>
      <c r="J83" s="37" t="s">
        <v>20</v>
      </c>
    </row>
    <row r="84" spans="2:10" x14ac:dyDescent="0.25">
      <c r="B84" s="29" t="s">
        <v>21</v>
      </c>
      <c r="C84" s="30" t="s">
        <v>47</v>
      </c>
      <c r="D84" s="31" t="s">
        <v>117</v>
      </c>
      <c r="E84" s="32">
        <v>46138</v>
      </c>
      <c r="F84" s="33">
        <v>296029.54000000004</v>
      </c>
      <c r="G84" s="34"/>
      <c r="H84" s="35">
        <v>296029.54000000004</v>
      </c>
      <c r="I84" s="36"/>
      <c r="J84" s="37" t="s">
        <v>20</v>
      </c>
    </row>
    <row r="85" spans="2:10" x14ac:dyDescent="0.25">
      <c r="B85" s="29" t="s">
        <v>39</v>
      </c>
      <c r="C85" s="30" t="s">
        <v>48</v>
      </c>
      <c r="D85" s="31" t="s">
        <v>118</v>
      </c>
      <c r="E85" s="32">
        <v>46139</v>
      </c>
      <c r="F85" s="33">
        <v>125923.811</v>
      </c>
      <c r="G85" s="34"/>
      <c r="H85" s="35">
        <v>125923.811</v>
      </c>
      <c r="I85" s="36"/>
      <c r="J85" s="37" t="s">
        <v>20</v>
      </c>
    </row>
    <row r="86" spans="2:10" ht="16.5" thickBot="1" x14ac:dyDescent="0.3">
      <c r="B86" s="39" t="s">
        <v>39</v>
      </c>
      <c r="C86" s="40" t="s">
        <v>203</v>
      </c>
      <c r="D86" s="41" t="s">
        <v>119</v>
      </c>
      <c r="E86" s="42">
        <v>46139</v>
      </c>
      <c r="F86" s="43">
        <v>707245.36</v>
      </c>
      <c r="G86" s="44"/>
      <c r="H86" s="45">
        <v>707245.36</v>
      </c>
      <c r="I86" s="46"/>
      <c r="J86" s="47" t="s">
        <v>20</v>
      </c>
    </row>
    <row r="87" spans="2:10" ht="16.5" customHeight="1" thickBot="1" x14ac:dyDescent="0.3">
      <c r="D87" s="2"/>
      <c r="E87" s="2"/>
      <c r="F87" s="2"/>
      <c r="G87" s="2"/>
      <c r="H87" s="10">
        <f>SUM(H9:H86)</f>
        <v>24264762.132999998</v>
      </c>
      <c r="I87" s="10">
        <f>SUM(I9:I59)</f>
        <v>0</v>
      </c>
    </row>
    <row r="88" spans="2:10" ht="16.5" customHeight="1" thickTop="1" x14ac:dyDescent="0.25">
      <c r="D88" s="2"/>
      <c r="E88" s="2"/>
      <c r="F88" s="2"/>
      <c r="G88" s="2"/>
      <c r="H88" s="13"/>
      <c r="I88" s="13"/>
    </row>
    <row r="89" spans="2:10" x14ac:dyDescent="0.25">
      <c r="C89" s="8" t="s">
        <v>14</v>
      </c>
      <c r="D89" s="1"/>
      <c r="E89" s="1"/>
      <c r="H89" s="15" t="s">
        <v>10</v>
      </c>
      <c r="I89" s="15"/>
    </row>
    <row r="90" spans="2:10" x14ac:dyDescent="0.25">
      <c r="C90" s="8"/>
      <c r="D90" s="1"/>
      <c r="E90" s="1"/>
      <c r="H90" s="1"/>
      <c r="I90" s="1"/>
    </row>
    <row r="91" spans="2:10" x14ac:dyDescent="0.25">
      <c r="C91" s="9" t="s">
        <v>16</v>
      </c>
      <c r="H91" s="18" t="s">
        <v>13</v>
      </c>
      <c r="I91" s="18"/>
    </row>
    <row r="92" spans="2:10" s="7" customFormat="1" ht="28.5" customHeight="1" x14ac:dyDescent="0.25">
      <c r="C92" s="8" t="s">
        <v>18</v>
      </c>
      <c r="H92" s="19" t="s">
        <v>17</v>
      </c>
      <c r="I92" s="19"/>
    </row>
    <row r="93" spans="2:10" ht="15" customHeight="1" x14ac:dyDescent="0.25">
      <c r="D93" s="15" t="s">
        <v>11</v>
      </c>
      <c r="E93" s="15"/>
      <c r="F93" s="15"/>
    </row>
    <row r="94" spans="2:10" ht="15" customHeight="1" x14ac:dyDescent="0.25">
      <c r="D94" s="1"/>
      <c r="E94" s="5"/>
      <c r="F94" s="1"/>
    </row>
    <row r="95" spans="2:10" x14ac:dyDescent="0.25">
      <c r="D95" s="14" t="s">
        <v>19</v>
      </c>
      <c r="E95" s="14"/>
      <c r="F95" s="14"/>
    </row>
    <row r="96" spans="2:10" x14ac:dyDescent="0.25">
      <c r="D96" s="15" t="s">
        <v>12</v>
      </c>
      <c r="E96" s="15"/>
      <c r="F96" s="15"/>
    </row>
  </sheetData>
  <mergeCells count="9">
    <mergeCell ref="D95:F95"/>
    <mergeCell ref="D93:F93"/>
    <mergeCell ref="D96:F96"/>
    <mergeCell ref="B4:J4"/>
    <mergeCell ref="B5:J5"/>
    <mergeCell ref="B6:J6"/>
    <mergeCell ref="H91:I91"/>
    <mergeCell ref="H89:I89"/>
    <mergeCell ref="H92:I92"/>
  </mergeCells>
  <printOptions horizontalCentered="1"/>
  <pageMargins left="0.25" right="0.25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2026-05-06T13:16:12Z</cp:lastPrinted>
  <dcterms:created xsi:type="dcterms:W3CDTF">2022-08-31T12:51:13Z</dcterms:created>
  <dcterms:modified xsi:type="dcterms:W3CDTF">2026-05-06T13:17:18Z</dcterms:modified>
</cp:coreProperties>
</file>