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Pago a Proveedores 2025\Diciembre 2025\"/>
    </mc:Choice>
  </mc:AlternateContent>
  <xr:revisionPtr revIDLastSave="0" documentId="13_ncr:1_{3CAF1023-93D9-4452-9F41-6B6C63823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Hoja1!$B$1:$J$122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  <c r="I90" i="1"/>
  <c r="I104" i="1"/>
  <c r="I92" i="1"/>
  <c r="I103" i="1"/>
  <c r="I102" i="1"/>
  <c r="I110" i="1"/>
  <c r="I108" i="1"/>
  <c r="I83" i="1"/>
  <c r="I76" i="1"/>
  <c r="I109" i="1"/>
  <c r="I107" i="1"/>
  <c r="I99" i="1"/>
  <c r="I82" i="1"/>
  <c r="I89" i="1"/>
  <c r="I98" i="1"/>
  <c r="I101" i="1"/>
  <c r="I81" i="1"/>
  <c r="I97" i="1"/>
  <c r="I91" i="1"/>
  <c r="I80" i="1"/>
  <c r="I96" i="1"/>
  <c r="I88" i="1"/>
  <c r="I87" i="1"/>
  <c r="I79" i="1"/>
  <c r="I78" i="1"/>
  <c r="I95" i="1"/>
  <c r="I100" i="1"/>
  <c r="I68" i="1"/>
  <c r="I85" i="1"/>
  <c r="I75" i="1"/>
  <c r="I74" i="1"/>
  <c r="I73" i="1"/>
  <c r="I36" i="1"/>
  <c r="I27" i="1"/>
  <c r="I23" i="1"/>
  <c r="I43" i="1"/>
  <c r="I57" i="1"/>
  <c r="I56" i="1"/>
  <c r="I67" i="1"/>
  <c r="I55" i="1"/>
  <c r="I26" i="1"/>
  <c r="I25" i="1"/>
  <c r="I21" i="1"/>
  <c r="I18" i="1"/>
  <c r="I71" i="1"/>
  <c r="I70" i="1"/>
  <c r="I41" i="1"/>
  <c r="I42" i="1"/>
  <c r="I20" i="1"/>
  <c r="I16" i="1"/>
  <c r="I54" i="1"/>
  <c r="I59" i="1"/>
  <c r="I12" i="1"/>
  <c r="I40" i="1"/>
  <c r="I15" i="1"/>
  <c r="I62" i="1"/>
  <c r="I22" i="1"/>
  <c r="I53" i="1"/>
  <c r="I52" i="1"/>
  <c r="I45" i="1"/>
  <c r="I65" i="1"/>
  <c r="I64" i="1"/>
  <c r="I39" i="1"/>
  <c r="I38" i="1"/>
  <c r="I60" i="1"/>
  <c r="I17" i="1"/>
  <c r="I58" i="1" l="1"/>
  <c r="I29" i="1"/>
  <c r="I51" i="1"/>
  <c r="I19" i="1"/>
  <c r="I50" i="1"/>
  <c r="I32" i="1"/>
  <c r="I34" i="1" l="1"/>
  <c r="I61" i="1"/>
  <c r="I33" i="1"/>
  <c r="I28" i="1"/>
  <c r="H111" i="1"/>
  <c r="I35" i="1"/>
  <c r="I13" i="1"/>
  <c r="I49" i="1"/>
  <c r="I48" i="1"/>
  <c r="I44" i="1"/>
  <c r="I24" i="1"/>
  <c r="I14" i="1"/>
  <c r="I11" i="1"/>
  <c r="I30" i="1"/>
  <c r="I31" i="1"/>
  <c r="I37" i="1"/>
  <c r="I47" i="1"/>
  <c r="I106" i="1"/>
  <c r="I94" i="1"/>
  <c r="I93" i="1"/>
  <c r="I86" i="1"/>
  <c r="I84" i="1"/>
  <c r="I77" i="1"/>
  <c r="I72" i="1"/>
  <c r="I69" i="1"/>
  <c r="I66" i="1"/>
  <c r="I63" i="1"/>
  <c r="I46" i="1"/>
  <c r="I10" i="1"/>
  <c r="I111" i="1" l="1"/>
</calcChain>
</file>

<file path=xl/sharedStrings.xml><?xml version="1.0" encoding="utf-8"?>
<sst xmlns="http://schemas.openxmlformats.org/spreadsheetml/2006/main" count="425" uniqueCount="257">
  <si>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</si>
  <si>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</si>
  <si>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</si>
  <si>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</si>
  <si>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</si>
  <si>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</si>
  <si>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</si>
  <si>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</si>
  <si>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</si>
  <si>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</si>
  <si>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</si>
  <si>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</si>
  <si>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</si>
  <si>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</si>
  <si>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</si>
  <si>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</si>
  <si>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</si>
  <si>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</si>
  <si>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</si>
  <si>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N/A</t>
  </si>
  <si>
    <t>Dr. Fernando José Benoit Peña</t>
  </si>
  <si>
    <t>Al 31 de Diciembre del  2025</t>
  </si>
  <si>
    <t>Jardin Ilusiones SA</t>
  </si>
  <si>
    <t>B1500004164</t>
  </si>
  <si>
    <t>COMPLETADO</t>
  </si>
  <si>
    <t>Adq. Arreglo florales eucaristia RED CAID</t>
  </si>
  <si>
    <t>B1500004216</t>
  </si>
  <si>
    <t>Banco de Reservas de la Rep. Dom.</t>
  </si>
  <si>
    <t>Pago visa flotilla asignacion combustibles diciembre 2025</t>
  </si>
  <si>
    <t xml:space="preserve">Corporación Estatal de Radio y televisión </t>
  </si>
  <si>
    <t>Pago 10% presupuesto de publicidad ley 134-03</t>
  </si>
  <si>
    <t>B1500010115</t>
  </si>
  <si>
    <t>Yona Yonel Diesel SRL</t>
  </si>
  <si>
    <t>Adq gasoil para planta electrica RED CAID</t>
  </si>
  <si>
    <t>Empresa Distribuidora de Electricidad del Este</t>
  </si>
  <si>
    <t>Servicio de Energía Eléctrica UITT Los Guaricanos</t>
  </si>
  <si>
    <t>E450000048116</t>
  </si>
  <si>
    <t>E450000000201</t>
  </si>
  <si>
    <t>E450000000202</t>
  </si>
  <si>
    <t>E450000053524</t>
  </si>
  <si>
    <t>E450000058522</t>
  </si>
  <si>
    <t>E450000062265</t>
  </si>
  <si>
    <t>Edesur Dominicana SA</t>
  </si>
  <si>
    <t>servicio de energía eléctrica CAID San Juan</t>
  </si>
  <si>
    <t>E450000074587</t>
  </si>
  <si>
    <t>Ayuntamiento municipal de San Juan de la Maguana</t>
  </si>
  <si>
    <t>Servicio recogida de basura nov 2025</t>
  </si>
  <si>
    <t>B1500001240</t>
  </si>
  <si>
    <t>Servicio recogida de basura Dic 2025</t>
  </si>
  <si>
    <t>B1500001249</t>
  </si>
  <si>
    <t>United Petroleum Grupo Haina SRL</t>
  </si>
  <si>
    <t>Suministro de gas para las piscinas RED CAID</t>
  </si>
  <si>
    <t>E450000000245</t>
  </si>
  <si>
    <t>E450000000285</t>
  </si>
  <si>
    <t>Teruel &amp; Cia  SRL</t>
  </si>
  <si>
    <t>Servicio de mantenimiento motor RED CAID</t>
  </si>
  <si>
    <t>E450000000174</t>
  </si>
  <si>
    <t>Ceo Solutions Co SRL</t>
  </si>
  <si>
    <t>Servicio de fumigación RED CAID</t>
  </si>
  <si>
    <t>B1500000764</t>
  </si>
  <si>
    <t>GTG Industrial SRL</t>
  </si>
  <si>
    <t>Adq utensilios de cocina</t>
  </si>
  <si>
    <t>E450000000079</t>
  </si>
  <si>
    <t>Ariza Batlle &amp; Co, SRL</t>
  </si>
  <si>
    <t>Adq articulos de odontopediatria</t>
  </si>
  <si>
    <t>UVRO Soluciones Empresariales SRL</t>
  </si>
  <si>
    <t>Servicio de trasnporte a los usuarios al parque vial</t>
  </si>
  <si>
    <t>B1500000524</t>
  </si>
  <si>
    <t>Miguel Cuello Corredores de Seguro SRL</t>
  </si>
  <si>
    <t>Póliza de seguro flotilla vehiculas</t>
  </si>
  <si>
    <t>B1500000010</t>
  </si>
  <si>
    <t>Iscri Group SRL</t>
  </si>
  <si>
    <t>Mantenimiento señalizacion horizontal y vertical de los parqueos</t>
  </si>
  <si>
    <t>B1500000088</t>
  </si>
  <si>
    <t>E450000000392</t>
  </si>
  <si>
    <t>Resolución Técnica Aldaso EIRL</t>
  </si>
  <si>
    <t>servico de mantenimiento jardines RED CAID</t>
  </si>
  <si>
    <t>B1500000452</t>
  </si>
  <si>
    <t>E450000000293</t>
  </si>
  <si>
    <t>Offitek SRL</t>
  </si>
  <si>
    <t>Adquisicion computadoras para escritorio</t>
  </si>
  <si>
    <t>E450000000287</t>
  </si>
  <si>
    <t>José Pio Santana Herrera</t>
  </si>
  <si>
    <t>servicios de notarizacion de contratos, convenios y acuerdos</t>
  </si>
  <si>
    <t>B1500000704</t>
  </si>
  <si>
    <t>Airmecsol SRL</t>
  </si>
  <si>
    <t>3era Cubicación y final suministro e instalacion VRF CAID SDO</t>
  </si>
  <si>
    <t>E450000000007</t>
  </si>
  <si>
    <t>Manson Western LLC</t>
  </si>
  <si>
    <t>adquisición pruebas psicológicas</t>
  </si>
  <si>
    <t>Q47964</t>
  </si>
  <si>
    <t>Soinla SRL</t>
  </si>
  <si>
    <t>Suministro e instalación sistema BMS y medidor de energía CAID San Juan</t>
  </si>
  <si>
    <t>B1500000005</t>
  </si>
  <si>
    <t xml:space="preserve">Claro </t>
  </si>
  <si>
    <t>servicio de flotas RED CAID</t>
  </si>
  <si>
    <t>E450000097296</t>
  </si>
  <si>
    <t>servicio internet, central y cable</t>
  </si>
  <si>
    <t>E450000097489</t>
  </si>
  <si>
    <t>Wind Telecom SA</t>
  </si>
  <si>
    <t>Servicio de central telefonica</t>
  </si>
  <si>
    <t>E450000001944</t>
  </si>
  <si>
    <t>Corporación de Acueducto y Alcantarillado de Santiago</t>
  </si>
  <si>
    <t>suministro agua potable CAID Santiago</t>
  </si>
  <si>
    <t>B1500042004</t>
  </si>
  <si>
    <t>servicio de energía eléctrica CAID SDO</t>
  </si>
  <si>
    <t>E450000074586</t>
  </si>
  <si>
    <t>Edenorte Dominicana SA</t>
  </si>
  <si>
    <t>servicio energía eléctrica CAID Santiago</t>
  </si>
  <si>
    <t>E450000494470</t>
  </si>
  <si>
    <t>Liberty Networks Dominicana SA</t>
  </si>
  <si>
    <t>servicio internet backup</t>
  </si>
  <si>
    <t>E450000001980</t>
  </si>
  <si>
    <t>Celaom SRL</t>
  </si>
  <si>
    <t>servicio de montaje y desmontaje decoración navideña RED CAID</t>
  </si>
  <si>
    <t>B1500000009</t>
  </si>
  <si>
    <t>Lucemas Supply SRL</t>
  </si>
  <si>
    <t>B1500000317</t>
  </si>
  <si>
    <t>Xiomara Especialidades SA</t>
  </si>
  <si>
    <t>Adq refrigerio actividades CAID SDO y SDE</t>
  </si>
  <si>
    <t>B1500001100</t>
  </si>
  <si>
    <t>Eventos Sonia &amp; Felix SRL</t>
  </si>
  <si>
    <t>adq. Refrigerio actividades CAID Santiago</t>
  </si>
  <si>
    <t>B1500000975</t>
  </si>
  <si>
    <t>All Office Solutions TS SRL</t>
  </si>
  <si>
    <t>alquiler de impresoras</t>
  </si>
  <si>
    <t>B1500002986</t>
  </si>
  <si>
    <t>1955 General Bussiness Bienes y Servicios SRL</t>
  </si>
  <si>
    <t>Adq. Neumaticos para la flotilla de vehiculos</t>
  </si>
  <si>
    <t>B1500000113</t>
  </si>
  <si>
    <t>E450000000176</t>
  </si>
  <si>
    <t>B1500001102</t>
  </si>
  <si>
    <t>Viamar, SA</t>
  </si>
  <si>
    <t>Servicio de mantenimiento camioneta Ford</t>
  </si>
  <si>
    <t>E450000008324</t>
  </si>
  <si>
    <t>E450000008633</t>
  </si>
  <si>
    <t>B1500000976</t>
  </si>
  <si>
    <t>ADS SRL</t>
  </si>
  <si>
    <t>adquisicion articulos de supermercado</t>
  </si>
  <si>
    <t>E450000000016</t>
  </si>
  <si>
    <t>Suplimade Comercial SRL</t>
  </si>
  <si>
    <t>E450000000015</t>
  </si>
  <si>
    <t>Benzan Auto Import SRL</t>
  </si>
  <si>
    <t xml:space="preserve">mantenimiento de vehiculos </t>
  </si>
  <si>
    <t>B1500005297</t>
  </si>
  <si>
    <t>B1500005309</t>
  </si>
  <si>
    <t>B1500005322</t>
  </si>
  <si>
    <t>B1500005323</t>
  </si>
  <si>
    <t>B1500005338</t>
  </si>
  <si>
    <t>Mapfre Salud ARS, SA</t>
  </si>
  <si>
    <t>seguro complementario personal administrativo</t>
  </si>
  <si>
    <t>E450000001216</t>
  </si>
  <si>
    <t>Corporación de Acueducto y Alcantarillado de Santo Domingo</t>
  </si>
  <si>
    <t>servicio de agua potable CAID SDE</t>
  </si>
  <si>
    <t>E450000020387</t>
  </si>
  <si>
    <t>servicio de agua potable CAID SDO</t>
  </si>
  <si>
    <t>E450000020595</t>
  </si>
  <si>
    <t>Ops Group, SRL</t>
  </si>
  <si>
    <t>mantenimiento de generadores eléctricos RED CAID</t>
  </si>
  <si>
    <t>B1500000031</t>
  </si>
  <si>
    <t>DI Part, Partes y Mecánica Diesel . SRL</t>
  </si>
  <si>
    <t>mantenimieto de vehiculos</t>
  </si>
  <si>
    <t>B1500001074</t>
  </si>
  <si>
    <t>Comercial Daniel Luciano Paredes SRL</t>
  </si>
  <si>
    <t>B1500003827</t>
  </si>
  <si>
    <t>E450000008595</t>
  </si>
  <si>
    <t>adq. Tostadoras para uso en la RED CAID</t>
  </si>
  <si>
    <t>adq. Microondas y abanico para UITT Santiago Rodriguez</t>
  </si>
  <si>
    <t>B1500000324</t>
  </si>
  <si>
    <t>Universidad Autonoma Santo Domingo</t>
  </si>
  <si>
    <t>Pago maestria en Contabilidad Gubernamental para las Encargadas de Contabilidad y Presupuesto</t>
  </si>
  <si>
    <t>B1500003508</t>
  </si>
  <si>
    <t>Simbel SRL</t>
  </si>
  <si>
    <t>adq articulos de terapia y tunel de gateo</t>
  </si>
  <si>
    <t>B1500000635</t>
  </si>
  <si>
    <t>Augustos DS SRL</t>
  </si>
  <si>
    <t>adq insumos de limpieza</t>
  </si>
  <si>
    <t>E450000000018</t>
  </si>
  <si>
    <t>Sarape SRL</t>
  </si>
  <si>
    <t>B1500000540</t>
  </si>
  <si>
    <t>adquisicion utensilios de cocina</t>
  </si>
  <si>
    <t>E450000000198</t>
  </si>
  <si>
    <t>Abastecimientos Comerciales FJJ SRL</t>
  </si>
  <si>
    <t>adq nevera y estufa para uso en la RED CAID</t>
  </si>
  <si>
    <t>B1500001018</t>
  </si>
  <si>
    <t>Construpa Constructora Padilla SRL</t>
  </si>
  <si>
    <t>B1500000475</t>
  </si>
  <si>
    <t>Empresas Macangel SRL</t>
  </si>
  <si>
    <t>Servicio para actividad de integración CAID San Juan</t>
  </si>
  <si>
    <t>B1500000458</t>
  </si>
  <si>
    <t>Inversiones Furo EIRL</t>
  </si>
  <si>
    <t>adq escalera para terapia para CAID SDO</t>
  </si>
  <si>
    <t>B1500000226</t>
  </si>
  <si>
    <t>servicio para actividad de integración CAID Santiago</t>
  </si>
  <si>
    <t>B1500000985</t>
  </si>
  <si>
    <t>Ocsa Proservices SRL</t>
  </si>
  <si>
    <t>adq. Tanque de gasoil para UITT Ensanche Luperon y sabana Perdida</t>
  </si>
  <si>
    <t>B1500000026</t>
  </si>
  <si>
    <t>Techbox EIRL</t>
  </si>
  <si>
    <t>adq. Etiquetadora manual portatil</t>
  </si>
  <si>
    <t>B1500000224</t>
  </si>
  <si>
    <t>E450000000100</t>
  </si>
  <si>
    <t>Portafolio Do SRL</t>
  </si>
  <si>
    <t>adq articulos de oficina</t>
  </si>
  <si>
    <t>B1500000129</t>
  </si>
  <si>
    <t>Romiva SRL</t>
  </si>
  <si>
    <t>B1500000275</t>
  </si>
  <si>
    <t>adq silla postural</t>
  </si>
  <si>
    <t>B1500000227</t>
  </si>
  <si>
    <t>Brymada SRL</t>
  </si>
  <si>
    <t>B1500000190</t>
  </si>
  <si>
    <t>Servicio para actividad de integración CAID SDO y SDE</t>
  </si>
  <si>
    <t>B1500000456</t>
  </si>
  <si>
    <t>Centro Cuesta Nacional, SAS</t>
  </si>
  <si>
    <t>Adq bono canjeables para reconocimiento colaboradores RED CAID</t>
  </si>
  <si>
    <t>B1500234030</t>
  </si>
  <si>
    <t>Consorcio de Ingenieria Civiles y Eléctricas SRL</t>
  </si>
  <si>
    <t>Adecuacion patio CAID SDO</t>
  </si>
  <si>
    <t>B1500000205</t>
  </si>
  <si>
    <t>Wendy's Muebles SRL</t>
  </si>
  <si>
    <t>adq bebedero, micronda, cafeteria eléctrica y nevera</t>
  </si>
  <si>
    <t>B1500000803</t>
  </si>
  <si>
    <t>JCP Servicios de Protección Contra Incendios SRL</t>
  </si>
  <si>
    <t>adq. Extintores para UITT La Victoria</t>
  </si>
  <si>
    <t>B1500000349</t>
  </si>
  <si>
    <t>adq. Extintores para UITT Matas de Farfan</t>
  </si>
  <si>
    <t>B1500000347</t>
  </si>
  <si>
    <t>La Novia de Villa SA</t>
  </si>
  <si>
    <t>adq articulos de terapia fisica</t>
  </si>
  <si>
    <t>E450000000004</t>
  </si>
  <si>
    <t>adq articulos de supermercado</t>
  </si>
  <si>
    <t>B1500000191</t>
  </si>
  <si>
    <t>adq refrigerio para actividad de integracion  CAID Santiago</t>
  </si>
  <si>
    <t>B1500000984</t>
  </si>
  <si>
    <t>adq archivo, bancada, sillón, silla, abanico, cama y mesa para UITT Matas de Farfán</t>
  </si>
  <si>
    <t>B1500000809</t>
  </si>
  <si>
    <t>adq sillas para uitt Matas de Farfán</t>
  </si>
  <si>
    <t>B1500000817</t>
  </si>
  <si>
    <t>Cary Industrial SA</t>
  </si>
  <si>
    <t>E450000000129</t>
  </si>
  <si>
    <t>B1500000193</t>
  </si>
  <si>
    <t>adq archivo, bancada, sillón y cama  para UITT La Vgictoria</t>
  </si>
  <si>
    <t>B1500000810</t>
  </si>
  <si>
    <t>adq sillas para uitt La Victoria</t>
  </si>
  <si>
    <t>B1500000819</t>
  </si>
  <si>
    <t>E450000000250</t>
  </si>
  <si>
    <t>E450000000251</t>
  </si>
  <si>
    <t>adq refrigerio y almuerzo para integración CAID SDO y SDE</t>
  </si>
  <si>
    <t>B1500000457</t>
  </si>
  <si>
    <t>Constructora Fega SRL</t>
  </si>
  <si>
    <t>suministro e istalación puerta batiente para UITT Ensanche Luperon</t>
  </si>
  <si>
    <t>B1500000046</t>
  </si>
  <si>
    <t>Comercial Pérez Luciano SRL</t>
  </si>
  <si>
    <t>B1500000211</t>
  </si>
  <si>
    <t>Planeta Azul CxA</t>
  </si>
  <si>
    <t>suministro de agua en botellones y botellitas RED CAID</t>
  </si>
  <si>
    <t>varias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</si>
</sst>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3</xdr:row>
      <xdr:rowOff>180975</xdr:rowOff>
    </xdr:from>
    <xdr:to>
      <xdr:col>9</xdr:col>
      <xdr:colOff>850900</xdr:colOff>
      <xdr:row>6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1</xdr:row>
      <xdr:rowOff>38100</xdr:rowOff>
    </xdr:from>
    <xdr:to>
      <xdr:col>1</xdr:col>
      <xdr:colOff>1263102</xdr:colOff>
      <xdr:row>7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120"/>
  <sheetViews>
    <sheetView showGridLines="0" tabSelected="1" zoomScaleNormal="100" workbookViewId="0">
      <selection activeCell="H127" sqref="H127"/>
    </sheetView>
  </sheetViews>
  <sheetFormatPr baseColWidth="10" defaultColWidth="11" defaultRowHeight="15.75" x14ac:dyDescent="0.25"/>
  <cols>
    <col min="1" max="1" width="2.42578125" style="3" customWidth="1"/>
    <col min="2" max="2" width="22.42578125" style="3" customWidth="1"/>
    <col min="3" max="3" width="37" style="3" bestFit="1" customWidth="1"/>
    <col min="4" max="4" width="18.42578125" style="3" customWidth="1"/>
    <col min="5" max="5" width="13.5703125" style="3" bestFit="1" customWidth="1"/>
    <col min="6" max="6" width="16.5703125" style="3" bestFit="1" customWidth="1"/>
    <col min="7" max="7" width="12.28515625" style="3" bestFit="1" customWidth="1"/>
    <col min="8" max="8" width="18.140625" style="3" bestFit="1" customWidth="1"/>
    <col min="9" max="9" width="16.85546875" style="3" bestFit="1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5" spans="2:10" x14ac:dyDescent="0.25">
      <c r="B5" s="19" t="s">
        <v>0</v>
      </c>
      <c r="C5" s="19"/>
      <c r="D5" s="19"/>
      <c r="E5" s="19"/>
      <c r="F5" s="19"/>
      <c r="G5" s="19"/>
      <c r="H5" s="19"/>
      <c r="I5" s="19"/>
      <c r="J5" s="19"/>
    </row>
    <row r="6" spans="2:10" x14ac:dyDescent="0.25">
      <c r="B6" s="19" t="s">
        <v>1</v>
      </c>
      <c r="C6" s="19"/>
      <c r="D6" s="19"/>
      <c r="E6" s="19"/>
      <c r="F6" s="19"/>
      <c r="G6" s="19"/>
      <c r="H6" s="19"/>
      <c r="I6" s="19"/>
      <c r="J6" s="19"/>
    </row>
    <row r="7" spans="2:10" x14ac:dyDescent="0.25">
      <c r="B7" s="20" t="s">
        <v>21</v>
      </c>
      <c r="C7" s="20"/>
      <c r="D7" s="20"/>
      <c r="E7" s="20"/>
      <c r="F7" s="20"/>
      <c r="G7" s="20"/>
      <c r="H7" s="20"/>
      <c r="I7" s="20"/>
      <c r="J7" s="20"/>
    </row>
    <row r="8" spans="2:10" ht="16.5" thickBot="1" x14ac:dyDescent="0.3">
      <c r="D8" s="4"/>
      <c r="E8" s="4"/>
      <c r="F8" s="4"/>
      <c r="G8" s="4"/>
    </row>
    <row r="9" spans="2:10" ht="63.75" thickBot="1" x14ac:dyDescent="0.3"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15</v>
      </c>
    </row>
    <row r="10" spans="2:10" ht="63.75" thickBot="1" x14ac:dyDescent="0.3">
      <c r="B10" s="11" t="s">
        <v>34</v>
      </c>
      <c r="C10" s="12" t="s">
        <v>35</v>
      </c>
      <c r="D10" s="12" t="s">
        <v>36</v>
      </c>
      <c r="E10" s="14">
        <v>45898</v>
      </c>
      <c r="F10" s="15">
        <v>162.87</v>
      </c>
      <c r="G10" s="12"/>
      <c r="H10" s="15">
        <v>162.87</v>
      </c>
      <c r="I10" s="16">
        <f>H10-F10</f>
        <v>0</v>
      </c>
      <c r="J10" s="13" t="s">
        <v>24</v>
      </c>
    </row>
    <row r="11" spans="2:10" ht="63.75" thickBot="1" x14ac:dyDescent="0.3">
      <c r="B11" s="11" t="s">
        <v>34</v>
      </c>
      <c r="C11" s="12" t="s">
        <v>35</v>
      </c>
      <c r="D11" s="12" t="s">
        <v>39</v>
      </c>
      <c r="E11" s="14">
        <v>45929</v>
      </c>
      <c r="F11" s="15">
        <v>10470.19</v>
      </c>
      <c r="G11" s="12"/>
      <c r="H11" s="15">
        <v>10470.19</v>
      </c>
      <c r="I11" s="16">
        <f t="shared" ref="I11:I25" si="0">H11-F11</f>
        <v>0</v>
      </c>
      <c r="J11" s="13" t="s">
        <v>24</v>
      </c>
    </row>
    <row r="12" spans="2:10" ht="32.25" thickBot="1" x14ac:dyDescent="0.3">
      <c r="B12" s="11" t="s">
        <v>124</v>
      </c>
      <c r="C12" s="12" t="s">
        <v>125</v>
      </c>
      <c r="D12" s="12" t="s">
        <v>126</v>
      </c>
      <c r="E12" s="14">
        <v>45938</v>
      </c>
      <c r="F12" s="15">
        <v>726315.19</v>
      </c>
      <c r="G12" s="12"/>
      <c r="H12" s="15">
        <v>726315.19</v>
      </c>
      <c r="I12" s="16">
        <f t="shared" ref="I12" si="1">H12-F12</f>
        <v>0</v>
      </c>
      <c r="J12" s="13" t="s">
        <v>24</v>
      </c>
    </row>
    <row r="13" spans="2:10" ht="32.25" thickBot="1" x14ac:dyDescent="0.3">
      <c r="B13" s="11" t="s">
        <v>50</v>
      </c>
      <c r="C13" s="12" t="s">
        <v>51</v>
      </c>
      <c r="D13" s="12" t="s">
        <v>52</v>
      </c>
      <c r="E13" s="14">
        <v>45952</v>
      </c>
      <c r="F13" s="15">
        <v>10016</v>
      </c>
      <c r="G13" s="12"/>
      <c r="H13" s="15">
        <v>10016</v>
      </c>
      <c r="I13" s="16">
        <f t="shared" ref="I13" si="2">H13-F13</f>
        <v>0</v>
      </c>
      <c r="J13" s="13" t="s">
        <v>24</v>
      </c>
    </row>
    <row r="14" spans="2:10" ht="63.75" thickBot="1" x14ac:dyDescent="0.3">
      <c r="B14" s="11" t="s">
        <v>34</v>
      </c>
      <c r="C14" s="12" t="s">
        <v>35</v>
      </c>
      <c r="D14" s="12" t="s">
        <v>40</v>
      </c>
      <c r="E14" s="14">
        <v>45955</v>
      </c>
      <c r="F14" s="15">
        <v>3694.56</v>
      </c>
      <c r="G14" s="12"/>
      <c r="H14" s="15">
        <v>3694.56</v>
      </c>
      <c r="I14" s="16">
        <f t="shared" si="0"/>
        <v>0</v>
      </c>
      <c r="J14" s="13" t="s">
        <v>24</v>
      </c>
    </row>
    <row r="15" spans="2:10" ht="32.25" thickBot="1" x14ac:dyDescent="0.3">
      <c r="B15" s="11" t="s">
        <v>118</v>
      </c>
      <c r="C15" s="12" t="s">
        <v>119</v>
      </c>
      <c r="D15" s="12" t="s">
        <v>120</v>
      </c>
      <c r="E15" s="14">
        <v>45958</v>
      </c>
      <c r="F15" s="15">
        <v>67260</v>
      </c>
      <c r="G15" s="12"/>
      <c r="H15" s="15">
        <v>67260</v>
      </c>
      <c r="I15" s="16">
        <f t="shared" ref="I15" si="3">H15-F15</f>
        <v>0</v>
      </c>
      <c r="J15" s="13" t="s">
        <v>24</v>
      </c>
    </row>
    <row r="16" spans="2:10" ht="32.25" thickBot="1" x14ac:dyDescent="0.3">
      <c r="B16" s="11" t="s">
        <v>118</v>
      </c>
      <c r="C16" s="12" t="s">
        <v>119</v>
      </c>
      <c r="D16" s="12" t="s">
        <v>131</v>
      </c>
      <c r="E16" s="14">
        <v>45958</v>
      </c>
      <c r="F16" s="15">
        <v>88500</v>
      </c>
      <c r="G16" s="12"/>
      <c r="H16" s="15">
        <v>88500</v>
      </c>
      <c r="I16" s="16">
        <f t="shared" ref="I16" si="4">H16-F16</f>
        <v>0</v>
      </c>
      <c r="J16" s="13" t="s">
        <v>24</v>
      </c>
    </row>
    <row r="17" spans="2:10" ht="32.25" thickBot="1" x14ac:dyDescent="0.3">
      <c r="B17" s="11" t="s">
        <v>88</v>
      </c>
      <c r="C17" s="12" t="s">
        <v>89</v>
      </c>
      <c r="D17" s="12" t="s">
        <v>90</v>
      </c>
      <c r="E17" s="14">
        <v>45961</v>
      </c>
      <c r="F17" s="15">
        <v>1130372.98</v>
      </c>
      <c r="G17" s="12"/>
      <c r="H17" s="15">
        <v>1130372.98</v>
      </c>
      <c r="I17" s="16">
        <f t="shared" ref="I17" si="5">H17-F17</f>
        <v>0</v>
      </c>
      <c r="J17" s="13" t="s">
        <v>24</v>
      </c>
    </row>
    <row r="18" spans="2:10" ht="32.25" thickBot="1" x14ac:dyDescent="0.3">
      <c r="B18" s="11" t="s">
        <v>142</v>
      </c>
      <c r="C18" s="12" t="s">
        <v>143</v>
      </c>
      <c r="D18" s="12" t="s">
        <v>144</v>
      </c>
      <c r="E18" s="14">
        <v>45966</v>
      </c>
      <c r="F18" s="15">
        <v>1100</v>
      </c>
      <c r="G18" s="12"/>
      <c r="H18" s="15">
        <v>1100</v>
      </c>
      <c r="I18" s="16">
        <f t="shared" ref="I18" si="6">H18-F18</f>
        <v>0</v>
      </c>
      <c r="J18" s="13" t="s">
        <v>24</v>
      </c>
    </row>
    <row r="19" spans="2:10" ht="32.25" thickBot="1" x14ac:dyDescent="0.3">
      <c r="B19" s="11" t="s">
        <v>75</v>
      </c>
      <c r="C19" s="12" t="s">
        <v>76</v>
      </c>
      <c r="D19" s="12" t="s">
        <v>77</v>
      </c>
      <c r="E19" s="14">
        <v>45973</v>
      </c>
      <c r="F19" s="15">
        <v>295000</v>
      </c>
      <c r="G19" s="12"/>
      <c r="H19" s="15">
        <v>295000</v>
      </c>
      <c r="I19" s="16">
        <f t="shared" si="0"/>
        <v>0</v>
      </c>
      <c r="J19" s="13" t="s">
        <v>24</v>
      </c>
    </row>
    <row r="20" spans="2:10" ht="32.25" thickBot="1" x14ac:dyDescent="0.3">
      <c r="B20" s="11" t="s">
        <v>132</v>
      </c>
      <c r="C20" s="12" t="s">
        <v>133</v>
      </c>
      <c r="D20" s="12" t="s">
        <v>134</v>
      </c>
      <c r="E20" s="14">
        <v>45973</v>
      </c>
      <c r="F20" s="15">
        <v>19043.37</v>
      </c>
      <c r="G20" s="12"/>
      <c r="H20" s="15">
        <v>19043.37</v>
      </c>
      <c r="I20" s="16">
        <f t="shared" ref="I20:I21" si="7">H20-F20</f>
        <v>0</v>
      </c>
      <c r="J20" s="13" t="s">
        <v>24</v>
      </c>
    </row>
    <row r="21" spans="2:10" ht="32.25" thickBot="1" x14ac:dyDescent="0.3">
      <c r="B21" s="11" t="s">
        <v>142</v>
      </c>
      <c r="C21" s="12" t="s">
        <v>143</v>
      </c>
      <c r="D21" s="12" t="s">
        <v>145</v>
      </c>
      <c r="E21" s="14">
        <v>45973</v>
      </c>
      <c r="F21" s="15">
        <v>350</v>
      </c>
      <c r="G21" s="12"/>
      <c r="H21" s="15">
        <v>350</v>
      </c>
      <c r="I21" s="16">
        <f t="shared" si="7"/>
        <v>0</v>
      </c>
      <c r="J21" s="13" t="s">
        <v>24</v>
      </c>
    </row>
    <row r="22" spans="2:10" ht="48" thickBot="1" x14ac:dyDescent="0.3">
      <c r="B22" s="11" t="s">
        <v>113</v>
      </c>
      <c r="C22" s="12" t="s">
        <v>114</v>
      </c>
      <c r="D22" s="12" t="s">
        <v>115</v>
      </c>
      <c r="E22" s="14">
        <v>45974</v>
      </c>
      <c r="F22" s="15">
        <v>695000</v>
      </c>
      <c r="G22" s="12"/>
      <c r="H22" s="15">
        <v>695000</v>
      </c>
      <c r="I22" s="16">
        <f t="shared" ref="I22" si="8">H22-F22</f>
        <v>0</v>
      </c>
      <c r="J22" s="13" t="s">
        <v>24</v>
      </c>
    </row>
    <row r="23" spans="2:10" ht="48" thickBot="1" x14ac:dyDescent="0.3">
      <c r="B23" s="11" t="s">
        <v>160</v>
      </c>
      <c r="C23" s="12" t="s">
        <v>161</v>
      </c>
      <c r="D23" s="12" t="s">
        <v>162</v>
      </c>
      <c r="E23" s="14">
        <v>45979</v>
      </c>
      <c r="F23" s="15">
        <v>1770</v>
      </c>
      <c r="G23" s="12"/>
      <c r="H23" s="15">
        <v>1770</v>
      </c>
      <c r="I23" s="16">
        <f t="shared" ref="I23" si="9">H23-F23</f>
        <v>0</v>
      </c>
      <c r="J23" s="13" t="s">
        <v>24</v>
      </c>
    </row>
    <row r="24" spans="2:10" ht="63.75" thickBot="1" x14ac:dyDescent="0.3">
      <c r="B24" s="11" t="s">
        <v>34</v>
      </c>
      <c r="C24" s="12" t="s">
        <v>35</v>
      </c>
      <c r="D24" s="12" t="s">
        <v>41</v>
      </c>
      <c r="E24" s="14">
        <v>45980</v>
      </c>
      <c r="F24" s="15">
        <v>3842.29</v>
      </c>
      <c r="G24" s="12"/>
      <c r="H24" s="15">
        <v>3842.29</v>
      </c>
      <c r="I24" s="16">
        <f t="shared" si="0"/>
        <v>0</v>
      </c>
      <c r="J24" s="13" t="s">
        <v>24</v>
      </c>
    </row>
    <row r="25" spans="2:10" ht="32.25" thickBot="1" x14ac:dyDescent="0.3">
      <c r="B25" s="11" t="s">
        <v>142</v>
      </c>
      <c r="C25" s="12" t="s">
        <v>143</v>
      </c>
      <c r="D25" s="12" t="s">
        <v>146</v>
      </c>
      <c r="E25" s="14">
        <v>45980</v>
      </c>
      <c r="F25" s="15">
        <v>9700</v>
      </c>
      <c r="G25" s="12"/>
      <c r="H25" s="15">
        <v>9700</v>
      </c>
      <c r="I25" s="16">
        <f t="shared" si="0"/>
        <v>0</v>
      </c>
      <c r="J25" s="13" t="s">
        <v>24</v>
      </c>
    </row>
    <row r="26" spans="2:10" ht="32.25" thickBot="1" x14ac:dyDescent="0.3">
      <c r="B26" s="11" t="s">
        <v>142</v>
      </c>
      <c r="C26" s="12" t="s">
        <v>143</v>
      </c>
      <c r="D26" s="12" t="s">
        <v>147</v>
      </c>
      <c r="E26" s="14">
        <v>45980</v>
      </c>
      <c r="F26" s="15">
        <v>4615</v>
      </c>
      <c r="G26" s="12"/>
      <c r="H26" s="15">
        <v>4615</v>
      </c>
      <c r="I26" s="16">
        <f t="shared" ref="I26" si="10">H26-F26</f>
        <v>0</v>
      </c>
      <c r="J26" s="13" t="s">
        <v>24</v>
      </c>
    </row>
    <row r="27" spans="2:10" ht="48" thickBot="1" x14ac:dyDescent="0.3">
      <c r="B27" s="11" t="s">
        <v>163</v>
      </c>
      <c r="C27" s="12" t="s">
        <v>143</v>
      </c>
      <c r="D27" s="12" t="s">
        <v>164</v>
      </c>
      <c r="E27" s="14">
        <v>45980</v>
      </c>
      <c r="F27" s="15">
        <v>43188</v>
      </c>
      <c r="G27" s="12"/>
      <c r="H27" s="15">
        <v>43188</v>
      </c>
      <c r="I27" s="16">
        <f t="shared" ref="I27" si="11">H27-F27</f>
        <v>0</v>
      </c>
      <c r="J27" s="13" t="s">
        <v>24</v>
      </c>
    </row>
    <row r="28" spans="2:10" ht="32.25" thickBot="1" x14ac:dyDescent="0.3">
      <c r="B28" s="11" t="s">
        <v>54</v>
      </c>
      <c r="C28" s="12" t="s">
        <v>55</v>
      </c>
      <c r="D28" s="12" t="s">
        <v>56</v>
      </c>
      <c r="E28" s="14">
        <v>45981</v>
      </c>
      <c r="F28" s="15">
        <v>2550</v>
      </c>
      <c r="G28" s="12"/>
      <c r="H28" s="15">
        <v>2550</v>
      </c>
      <c r="I28" s="16">
        <f t="shared" ref="I28:I29" si="12">H28-F28</f>
        <v>0</v>
      </c>
      <c r="J28" s="13" t="s">
        <v>24</v>
      </c>
    </row>
    <row r="29" spans="2:10" ht="32.25" thickBot="1" x14ac:dyDescent="0.3">
      <c r="B29" s="11" t="s">
        <v>82</v>
      </c>
      <c r="C29" s="12" t="s">
        <v>83</v>
      </c>
      <c r="D29" s="12" t="s">
        <v>84</v>
      </c>
      <c r="E29" s="14">
        <v>45982</v>
      </c>
      <c r="F29" s="15">
        <v>5782</v>
      </c>
      <c r="G29" s="12"/>
      <c r="H29" s="15">
        <v>5782</v>
      </c>
      <c r="I29" s="16">
        <f t="shared" si="12"/>
        <v>0</v>
      </c>
      <c r="J29" s="13" t="s">
        <v>24</v>
      </c>
    </row>
    <row r="30" spans="2:10" ht="32.25" thickBot="1" x14ac:dyDescent="0.3">
      <c r="B30" s="11" t="s">
        <v>32</v>
      </c>
      <c r="C30" s="12" t="s">
        <v>33</v>
      </c>
      <c r="D30" s="12" t="s">
        <v>37</v>
      </c>
      <c r="E30" s="14">
        <v>45985</v>
      </c>
      <c r="F30" s="15">
        <v>193680</v>
      </c>
      <c r="G30" s="12"/>
      <c r="H30" s="15">
        <v>193680</v>
      </c>
      <c r="I30" s="16">
        <f>H30-F30</f>
        <v>0</v>
      </c>
      <c r="J30" s="13" t="s">
        <v>24</v>
      </c>
    </row>
    <row r="31" spans="2:10" ht="32.25" thickBot="1" x14ac:dyDescent="0.3">
      <c r="B31" s="11" t="s">
        <v>32</v>
      </c>
      <c r="C31" s="12" t="s">
        <v>33</v>
      </c>
      <c r="D31" s="12" t="s">
        <v>38</v>
      </c>
      <c r="E31" s="14">
        <v>45985</v>
      </c>
      <c r="F31" s="15">
        <v>193680</v>
      </c>
      <c r="G31" s="12"/>
      <c r="H31" s="15">
        <v>193680</v>
      </c>
      <c r="I31" s="16">
        <f>H31-F31</f>
        <v>0</v>
      </c>
      <c r="J31" s="13" t="s">
        <v>24</v>
      </c>
    </row>
    <row r="32" spans="2:10" ht="48" thickBot="1" x14ac:dyDescent="0.3">
      <c r="B32" s="11" t="s">
        <v>68</v>
      </c>
      <c r="C32" s="12" t="s">
        <v>69</v>
      </c>
      <c r="D32" s="12" t="s">
        <v>70</v>
      </c>
      <c r="E32" s="14">
        <v>45985</v>
      </c>
      <c r="F32" s="15">
        <v>228963.82</v>
      </c>
      <c r="G32" s="12"/>
      <c r="H32" s="15">
        <v>228963.82</v>
      </c>
      <c r="I32" s="16">
        <f>H32-F32</f>
        <v>0</v>
      </c>
      <c r="J32" s="13" t="s">
        <v>24</v>
      </c>
    </row>
    <row r="33" spans="2:10" ht="32.25" thickBot="1" x14ac:dyDescent="0.3">
      <c r="B33" s="11" t="s">
        <v>57</v>
      </c>
      <c r="C33" s="12" t="s">
        <v>58</v>
      </c>
      <c r="D33" s="12" t="s">
        <v>59</v>
      </c>
      <c r="E33" s="14">
        <v>45986</v>
      </c>
      <c r="F33" s="15">
        <v>71390</v>
      </c>
      <c r="G33" s="12"/>
      <c r="H33" s="15">
        <v>71390</v>
      </c>
      <c r="I33" s="16">
        <f>H33-F33</f>
        <v>0</v>
      </c>
      <c r="J33" s="13" t="s">
        <v>24</v>
      </c>
    </row>
    <row r="34" spans="2:10" ht="32.25" thickBot="1" x14ac:dyDescent="0.3">
      <c r="B34" s="11" t="s">
        <v>63</v>
      </c>
      <c r="C34" s="12" t="s">
        <v>64</v>
      </c>
      <c r="D34" s="12" t="s">
        <v>74</v>
      </c>
      <c r="E34" s="14">
        <v>45986</v>
      </c>
      <c r="F34" s="15">
        <v>608989.63</v>
      </c>
      <c r="G34" s="12"/>
      <c r="H34" s="15">
        <v>608989.63</v>
      </c>
      <c r="I34" s="16">
        <f>H34-F34</f>
        <v>0</v>
      </c>
      <c r="J34" s="13" t="s">
        <v>24</v>
      </c>
    </row>
    <row r="35" spans="2:10" ht="32.25" thickBot="1" x14ac:dyDescent="0.3">
      <c r="B35" s="11" t="s">
        <v>50</v>
      </c>
      <c r="C35" s="12" t="s">
        <v>51</v>
      </c>
      <c r="D35" s="12" t="s">
        <v>53</v>
      </c>
      <c r="E35" s="14">
        <v>45987</v>
      </c>
      <c r="F35" s="15">
        <v>10642</v>
      </c>
      <c r="G35" s="12"/>
      <c r="H35" s="15">
        <v>10642</v>
      </c>
      <c r="I35" s="16">
        <f t="shared" ref="I35:I36" si="13">H35-F35</f>
        <v>0</v>
      </c>
      <c r="J35" s="13" t="s">
        <v>24</v>
      </c>
    </row>
    <row r="36" spans="2:10" ht="32.25" thickBot="1" x14ac:dyDescent="0.3">
      <c r="B36" s="11" t="s">
        <v>132</v>
      </c>
      <c r="C36" s="12" t="s">
        <v>133</v>
      </c>
      <c r="D36" s="12" t="s">
        <v>165</v>
      </c>
      <c r="E36" s="14">
        <v>45987</v>
      </c>
      <c r="F36" s="15">
        <v>13827.29</v>
      </c>
      <c r="G36" s="12"/>
      <c r="H36" s="15">
        <v>13827.29</v>
      </c>
      <c r="I36" s="16">
        <f t="shared" si="13"/>
        <v>0</v>
      </c>
      <c r="J36" s="13" t="s">
        <v>24</v>
      </c>
    </row>
    <row r="37" spans="2:10" ht="32.25" thickBot="1" x14ac:dyDescent="0.3">
      <c r="B37" s="11" t="s">
        <v>22</v>
      </c>
      <c r="C37" s="12" t="s">
        <v>25</v>
      </c>
      <c r="D37" s="12" t="s">
        <v>23</v>
      </c>
      <c r="E37" s="14">
        <v>45988</v>
      </c>
      <c r="F37" s="15">
        <v>89562</v>
      </c>
      <c r="G37" s="12"/>
      <c r="H37" s="15">
        <v>89562</v>
      </c>
      <c r="I37" s="16">
        <f>H37-F37</f>
        <v>0</v>
      </c>
      <c r="J37" s="13" t="s">
        <v>24</v>
      </c>
    </row>
    <row r="38" spans="2:10" ht="16.5" thickBot="1" x14ac:dyDescent="0.3">
      <c r="B38" s="11" t="s">
        <v>94</v>
      </c>
      <c r="C38" s="12" t="s">
        <v>95</v>
      </c>
      <c r="D38" s="12" t="s">
        <v>96</v>
      </c>
      <c r="E38" s="14">
        <v>45988</v>
      </c>
      <c r="F38" s="15">
        <v>212432.21</v>
      </c>
      <c r="G38" s="12"/>
      <c r="H38" s="15">
        <v>212432.21</v>
      </c>
      <c r="I38" s="16">
        <f>H38-F38</f>
        <v>0</v>
      </c>
      <c r="J38" s="13" t="s">
        <v>24</v>
      </c>
    </row>
    <row r="39" spans="2:10" ht="16.5" thickBot="1" x14ac:dyDescent="0.3">
      <c r="B39" s="11" t="s">
        <v>94</v>
      </c>
      <c r="C39" s="12" t="s">
        <v>97</v>
      </c>
      <c r="D39" s="12" t="s">
        <v>98</v>
      </c>
      <c r="E39" s="14">
        <v>45988</v>
      </c>
      <c r="F39" s="15">
        <v>645739.47</v>
      </c>
      <c r="G39" s="12"/>
      <c r="H39" s="15">
        <v>645739.47</v>
      </c>
      <c r="I39" s="16">
        <f>H39-F39</f>
        <v>0</v>
      </c>
      <c r="J39" s="13" t="s">
        <v>24</v>
      </c>
    </row>
    <row r="40" spans="2:10" ht="32.25" thickBot="1" x14ac:dyDescent="0.3">
      <c r="B40" s="11" t="s">
        <v>121</v>
      </c>
      <c r="C40" s="12" t="s">
        <v>122</v>
      </c>
      <c r="D40" s="12" t="s">
        <v>123</v>
      </c>
      <c r="E40" s="14">
        <v>45988</v>
      </c>
      <c r="F40" s="15">
        <v>166179.4</v>
      </c>
      <c r="G40" s="12"/>
      <c r="H40" s="15">
        <v>166179.4</v>
      </c>
      <c r="I40" s="16">
        <f>H40-F40</f>
        <v>0</v>
      </c>
      <c r="J40" s="13" t="s">
        <v>24</v>
      </c>
    </row>
    <row r="41" spans="2:10" ht="32.25" thickBot="1" x14ac:dyDescent="0.3">
      <c r="B41" s="11" t="s">
        <v>121</v>
      </c>
      <c r="C41" s="12" t="s">
        <v>122</v>
      </c>
      <c r="D41" s="12" t="s">
        <v>136</v>
      </c>
      <c r="E41" s="14">
        <v>45988</v>
      </c>
      <c r="F41" s="15">
        <v>446689</v>
      </c>
      <c r="G41" s="12"/>
      <c r="H41" s="15">
        <v>446689</v>
      </c>
      <c r="I41" s="16">
        <f>H41-F41</f>
        <v>0</v>
      </c>
      <c r="J41" s="13" t="s">
        <v>24</v>
      </c>
    </row>
    <row r="42" spans="2:10" ht="32.25" thickBot="1" x14ac:dyDescent="0.3">
      <c r="B42" s="11" t="s">
        <v>132</v>
      </c>
      <c r="C42" s="12" t="s">
        <v>133</v>
      </c>
      <c r="D42" s="12" t="s">
        <v>135</v>
      </c>
      <c r="E42" s="14">
        <v>45989</v>
      </c>
      <c r="F42" s="15">
        <v>32870.660000000003</v>
      </c>
      <c r="G42" s="12"/>
      <c r="H42" s="15">
        <v>32870.660000000003</v>
      </c>
      <c r="I42" s="16">
        <f t="shared" ref="I42" si="14">H42-F42</f>
        <v>0</v>
      </c>
      <c r="J42" s="13" t="s">
        <v>24</v>
      </c>
    </row>
    <row r="43" spans="2:10" ht="32.25" thickBot="1" x14ac:dyDescent="0.3">
      <c r="B43" s="11" t="s">
        <v>157</v>
      </c>
      <c r="C43" s="12" t="s">
        <v>158</v>
      </c>
      <c r="D43" s="12" t="s">
        <v>159</v>
      </c>
      <c r="E43" s="14">
        <v>45989</v>
      </c>
      <c r="F43" s="15">
        <v>269919.2</v>
      </c>
      <c r="G43" s="12"/>
      <c r="H43" s="15">
        <v>269919.2</v>
      </c>
      <c r="I43" s="16">
        <f t="shared" ref="I43" si="15">H43-F43</f>
        <v>0</v>
      </c>
      <c r="J43" s="13" t="s">
        <v>24</v>
      </c>
    </row>
    <row r="44" spans="2:10" ht="32.25" thickBot="1" x14ac:dyDescent="0.3">
      <c r="B44" s="11" t="s">
        <v>42</v>
      </c>
      <c r="C44" s="12" t="s">
        <v>43</v>
      </c>
      <c r="D44" s="12" t="s">
        <v>44</v>
      </c>
      <c r="E44" s="14">
        <v>45991</v>
      </c>
      <c r="F44" s="15">
        <v>169799.85</v>
      </c>
      <c r="G44" s="12"/>
      <c r="H44" s="15">
        <v>169799.85</v>
      </c>
      <c r="I44" s="16">
        <f>H44-F44</f>
        <v>0</v>
      </c>
      <c r="J44" s="13" t="s">
        <v>24</v>
      </c>
    </row>
    <row r="45" spans="2:10" ht="32.25" thickBot="1" x14ac:dyDescent="0.3">
      <c r="B45" s="11" t="s">
        <v>42</v>
      </c>
      <c r="C45" s="12" t="s">
        <v>105</v>
      </c>
      <c r="D45" s="12" t="s">
        <v>106</v>
      </c>
      <c r="E45" s="14">
        <v>45991</v>
      </c>
      <c r="F45" s="15">
        <v>377613.57</v>
      </c>
      <c r="G45" s="12"/>
      <c r="H45" s="15">
        <v>377613.57</v>
      </c>
      <c r="I45" s="16">
        <f>H45-F45</f>
        <v>0</v>
      </c>
      <c r="J45" s="13" t="s">
        <v>24</v>
      </c>
    </row>
    <row r="46" spans="2:10" ht="32.25" thickBot="1" x14ac:dyDescent="0.3">
      <c r="B46" s="11" t="s">
        <v>22</v>
      </c>
      <c r="C46" s="12" t="s">
        <v>25</v>
      </c>
      <c r="D46" s="12" t="s">
        <v>26</v>
      </c>
      <c r="E46" s="14">
        <v>45992</v>
      </c>
      <c r="F46" s="15">
        <v>83850.38</v>
      </c>
      <c r="G46" s="12"/>
      <c r="H46" s="15">
        <v>83850.38</v>
      </c>
      <c r="I46" s="16">
        <f t="shared" ref="I46:I109" si="16">H46-F46</f>
        <v>0</v>
      </c>
      <c r="J46" s="13" t="s">
        <v>24</v>
      </c>
    </row>
    <row r="47" spans="2:10" ht="48" thickBot="1" x14ac:dyDescent="0.3">
      <c r="B47" s="11" t="s">
        <v>29</v>
      </c>
      <c r="C47" s="12" t="s">
        <v>30</v>
      </c>
      <c r="D47" s="12" t="s">
        <v>31</v>
      </c>
      <c r="E47" s="14">
        <v>45992</v>
      </c>
      <c r="F47" s="15">
        <v>14285.71</v>
      </c>
      <c r="G47" s="12"/>
      <c r="H47" s="15">
        <v>14285.71</v>
      </c>
      <c r="I47" s="16">
        <f t="shared" si="16"/>
        <v>0</v>
      </c>
      <c r="J47" s="13" t="s">
        <v>24</v>
      </c>
    </row>
    <row r="48" spans="2:10" ht="63.75" thickBot="1" x14ac:dyDescent="0.3">
      <c r="B48" s="11" t="s">
        <v>45</v>
      </c>
      <c r="C48" s="12" t="s">
        <v>46</v>
      </c>
      <c r="D48" s="12" t="s">
        <v>47</v>
      </c>
      <c r="E48" s="14">
        <v>45992</v>
      </c>
      <c r="F48" s="15">
        <v>7500</v>
      </c>
      <c r="G48" s="12"/>
      <c r="H48" s="15">
        <v>7500</v>
      </c>
      <c r="I48" s="16">
        <f t="shared" ref="I48" si="17">H48-F48</f>
        <v>0</v>
      </c>
      <c r="J48" s="13" t="s">
        <v>24</v>
      </c>
    </row>
    <row r="49" spans="2:10" ht="63.75" thickBot="1" x14ac:dyDescent="0.3">
      <c r="B49" s="11" t="s">
        <v>45</v>
      </c>
      <c r="C49" s="12" t="s">
        <v>48</v>
      </c>
      <c r="D49" s="12" t="s">
        <v>49</v>
      </c>
      <c r="E49" s="14">
        <v>45992</v>
      </c>
      <c r="F49" s="15">
        <v>7500</v>
      </c>
      <c r="G49" s="12"/>
      <c r="H49" s="15">
        <v>7500</v>
      </c>
      <c r="I49" s="16">
        <f t="shared" ref="I49:I51" si="18">H49-F49</f>
        <v>0</v>
      </c>
      <c r="J49" s="13" t="s">
        <v>24</v>
      </c>
    </row>
    <row r="50" spans="2:10" ht="48" thickBot="1" x14ac:dyDescent="0.3">
      <c r="B50" s="11" t="s">
        <v>71</v>
      </c>
      <c r="C50" s="12" t="s">
        <v>72</v>
      </c>
      <c r="D50" s="12" t="s">
        <v>73</v>
      </c>
      <c r="E50" s="14">
        <v>45992</v>
      </c>
      <c r="F50" s="15">
        <v>482620</v>
      </c>
      <c r="G50" s="12"/>
      <c r="H50" s="15">
        <v>482620</v>
      </c>
      <c r="I50" s="16">
        <f t="shared" si="18"/>
        <v>0</v>
      </c>
      <c r="J50" s="13" t="s">
        <v>24</v>
      </c>
    </row>
    <row r="51" spans="2:10" ht="32.25" thickBot="1" x14ac:dyDescent="0.3">
      <c r="B51" s="11" t="s">
        <v>50</v>
      </c>
      <c r="C51" s="12" t="s">
        <v>51</v>
      </c>
      <c r="D51" s="12" t="s">
        <v>78</v>
      </c>
      <c r="E51" s="14">
        <v>45992</v>
      </c>
      <c r="F51" s="15">
        <v>12795.44</v>
      </c>
      <c r="G51" s="12"/>
      <c r="H51" s="15">
        <v>12795.44</v>
      </c>
      <c r="I51" s="16">
        <f t="shared" si="18"/>
        <v>0</v>
      </c>
      <c r="J51" s="13" t="s">
        <v>24</v>
      </c>
    </row>
    <row r="52" spans="2:10" ht="32.25" thickBot="1" x14ac:dyDescent="0.3">
      <c r="B52" s="11" t="s">
        <v>107</v>
      </c>
      <c r="C52" s="12" t="s">
        <v>108</v>
      </c>
      <c r="D52" s="12" t="s">
        <v>109</v>
      </c>
      <c r="E52" s="14">
        <v>45992</v>
      </c>
      <c r="F52" s="15">
        <v>365934.04</v>
      </c>
      <c r="G52" s="12"/>
      <c r="H52" s="15">
        <v>365934.04</v>
      </c>
      <c r="I52" s="16">
        <f t="shared" ref="I52" si="19">H52-F52</f>
        <v>0</v>
      </c>
      <c r="J52" s="13" t="s">
        <v>24</v>
      </c>
    </row>
    <row r="53" spans="2:10" ht="32.25" thickBot="1" x14ac:dyDescent="0.3">
      <c r="B53" s="11" t="s">
        <v>110</v>
      </c>
      <c r="C53" s="12" t="s">
        <v>111</v>
      </c>
      <c r="D53" s="12" t="s">
        <v>112</v>
      </c>
      <c r="E53" s="14">
        <v>45992</v>
      </c>
      <c r="F53" s="15">
        <v>171889</v>
      </c>
      <c r="G53" s="12"/>
      <c r="H53" s="15">
        <v>171889</v>
      </c>
      <c r="I53" s="16">
        <f t="shared" ref="I53:I55" si="20">H53-F53</f>
        <v>0</v>
      </c>
      <c r="J53" s="13" t="s">
        <v>24</v>
      </c>
    </row>
    <row r="54" spans="2:10" ht="32.25" thickBot="1" x14ac:dyDescent="0.3">
      <c r="B54" s="11" t="s">
        <v>54</v>
      </c>
      <c r="C54" s="12" t="s">
        <v>55</v>
      </c>
      <c r="D54" s="12" t="s">
        <v>130</v>
      </c>
      <c r="E54" s="14">
        <v>45992</v>
      </c>
      <c r="F54" s="15">
        <v>1450</v>
      </c>
      <c r="G54" s="12"/>
      <c r="H54" s="15">
        <v>1450</v>
      </c>
      <c r="I54" s="16">
        <f t="shared" si="20"/>
        <v>0</v>
      </c>
      <c r="J54" s="13" t="s">
        <v>24</v>
      </c>
    </row>
    <row r="55" spans="2:10" ht="32.25" thickBot="1" x14ac:dyDescent="0.3">
      <c r="B55" s="11" t="s">
        <v>142</v>
      </c>
      <c r="C55" s="12" t="s">
        <v>143</v>
      </c>
      <c r="D55" s="12" t="s">
        <v>148</v>
      </c>
      <c r="E55" s="14">
        <v>45992</v>
      </c>
      <c r="F55" s="15">
        <v>570</v>
      </c>
      <c r="G55" s="12"/>
      <c r="H55" s="15">
        <v>570</v>
      </c>
      <c r="I55" s="16">
        <f t="shared" si="20"/>
        <v>0</v>
      </c>
      <c r="J55" s="13" t="s">
        <v>24</v>
      </c>
    </row>
    <row r="56" spans="2:10" ht="63.75" thickBot="1" x14ac:dyDescent="0.3">
      <c r="B56" s="11" t="s">
        <v>152</v>
      </c>
      <c r="C56" s="12" t="s">
        <v>153</v>
      </c>
      <c r="D56" s="12" t="s">
        <v>154</v>
      </c>
      <c r="E56" s="14">
        <v>45992</v>
      </c>
      <c r="F56" s="15">
        <v>10290</v>
      </c>
      <c r="G56" s="12"/>
      <c r="H56" s="15">
        <v>10290</v>
      </c>
      <c r="I56" s="16">
        <f t="shared" ref="I56" si="21">H56-F56</f>
        <v>0</v>
      </c>
      <c r="J56" s="13" t="s">
        <v>24</v>
      </c>
    </row>
    <row r="57" spans="2:10" ht="63.75" thickBot="1" x14ac:dyDescent="0.3">
      <c r="B57" s="11" t="s">
        <v>152</v>
      </c>
      <c r="C57" s="12" t="s">
        <v>155</v>
      </c>
      <c r="D57" s="12" t="s">
        <v>156</v>
      </c>
      <c r="E57" s="14">
        <v>45992</v>
      </c>
      <c r="F57" s="15">
        <v>12628.4</v>
      </c>
      <c r="G57" s="12"/>
      <c r="H57" s="15">
        <v>12628.4</v>
      </c>
      <c r="I57" s="16">
        <f t="shared" ref="I57" si="22">H57-F57</f>
        <v>0</v>
      </c>
      <c r="J57" s="13" t="s">
        <v>24</v>
      </c>
    </row>
    <row r="58" spans="2:10" ht="48" thickBot="1" x14ac:dyDescent="0.3">
      <c r="B58" s="11" t="s">
        <v>85</v>
      </c>
      <c r="C58" s="12" t="s">
        <v>86</v>
      </c>
      <c r="D58" s="12" t="s">
        <v>87</v>
      </c>
      <c r="E58" s="14">
        <v>45993</v>
      </c>
      <c r="F58" s="15">
        <v>2978712.74</v>
      </c>
      <c r="G58" s="12"/>
      <c r="H58" s="15">
        <v>2978712.74</v>
      </c>
      <c r="I58" s="16">
        <f t="shared" ref="I58" si="23">H58-F58</f>
        <v>0</v>
      </c>
      <c r="J58" s="13" t="s">
        <v>24</v>
      </c>
    </row>
    <row r="59" spans="2:10" ht="48" thickBot="1" x14ac:dyDescent="0.3">
      <c r="B59" s="11" t="s">
        <v>127</v>
      </c>
      <c r="C59" s="12" t="s">
        <v>128</v>
      </c>
      <c r="D59" s="12" t="s">
        <v>129</v>
      </c>
      <c r="E59" s="14">
        <v>45993</v>
      </c>
      <c r="F59" s="15">
        <v>43900</v>
      </c>
      <c r="G59" s="12"/>
      <c r="H59" s="15">
        <v>43900</v>
      </c>
      <c r="I59" s="16">
        <f t="shared" ref="I59" si="24">H59-F59</f>
        <v>0</v>
      </c>
      <c r="J59" s="13" t="s">
        <v>24</v>
      </c>
    </row>
    <row r="60" spans="2:10" ht="48" thickBot="1" x14ac:dyDescent="0.3">
      <c r="B60" s="11" t="s">
        <v>91</v>
      </c>
      <c r="C60" s="12" t="s">
        <v>92</v>
      </c>
      <c r="D60" s="12" t="s">
        <v>93</v>
      </c>
      <c r="E60" s="14">
        <v>45994</v>
      </c>
      <c r="F60" s="15">
        <v>1339300</v>
      </c>
      <c r="G60" s="12"/>
      <c r="H60" s="15">
        <v>1339300</v>
      </c>
      <c r="I60" s="16">
        <f t="shared" ref="I60" si="25">H60-F60</f>
        <v>0</v>
      </c>
      <c r="J60" s="13" t="s">
        <v>24</v>
      </c>
    </row>
    <row r="61" spans="2:10" ht="16.5" thickBot="1" x14ac:dyDescent="0.3">
      <c r="B61" s="11" t="s">
        <v>60</v>
      </c>
      <c r="C61" s="12" t="s">
        <v>61</v>
      </c>
      <c r="D61" s="12" t="s">
        <v>62</v>
      </c>
      <c r="E61" s="14">
        <v>45995</v>
      </c>
      <c r="F61" s="15">
        <v>53277</v>
      </c>
      <c r="G61" s="12"/>
      <c r="H61" s="15">
        <v>53277</v>
      </c>
      <c r="I61" s="16">
        <f t="shared" ref="I61" si="26">H61-F61</f>
        <v>0</v>
      </c>
      <c r="J61" s="13" t="s">
        <v>24</v>
      </c>
    </row>
    <row r="62" spans="2:10" ht="32.25" thickBot="1" x14ac:dyDescent="0.3">
      <c r="B62" s="11" t="s">
        <v>116</v>
      </c>
      <c r="C62" s="12" t="s">
        <v>167</v>
      </c>
      <c r="D62" s="12" t="s">
        <v>117</v>
      </c>
      <c r="E62" s="14">
        <v>45995</v>
      </c>
      <c r="F62" s="15">
        <v>19181.990000000002</v>
      </c>
      <c r="G62" s="12"/>
      <c r="H62" s="15">
        <v>19181.990000000002</v>
      </c>
      <c r="I62" s="16">
        <f t="shared" ref="I62" si="27">H62-F62</f>
        <v>0</v>
      </c>
      <c r="J62" s="13" t="s">
        <v>24</v>
      </c>
    </row>
    <row r="63" spans="2:10" ht="32.25" thickBot="1" x14ac:dyDescent="0.3">
      <c r="B63" s="11" t="s">
        <v>27</v>
      </c>
      <c r="C63" s="12" t="s">
        <v>28</v>
      </c>
      <c r="D63" s="12" t="s">
        <v>19</v>
      </c>
      <c r="E63" s="14">
        <v>45996</v>
      </c>
      <c r="F63" s="15">
        <v>534000</v>
      </c>
      <c r="G63" s="12"/>
      <c r="H63" s="15">
        <v>534000</v>
      </c>
      <c r="I63" s="16">
        <f t="shared" si="16"/>
        <v>0</v>
      </c>
      <c r="J63" s="13" t="s">
        <v>24</v>
      </c>
    </row>
    <row r="64" spans="2:10" ht="16.5" thickBot="1" x14ac:dyDescent="0.3">
      <c r="B64" s="11" t="s">
        <v>99</v>
      </c>
      <c r="C64" s="12" t="s">
        <v>100</v>
      </c>
      <c r="D64" s="12" t="s">
        <v>101</v>
      </c>
      <c r="E64" s="14">
        <v>45996</v>
      </c>
      <c r="F64" s="15">
        <v>22620</v>
      </c>
      <c r="G64" s="12"/>
      <c r="H64" s="15">
        <v>22620</v>
      </c>
      <c r="I64" s="16">
        <f t="shared" ref="I64" si="28">H64-F64</f>
        <v>0</v>
      </c>
      <c r="J64" s="13" t="s">
        <v>24</v>
      </c>
    </row>
    <row r="65" spans="2:10" ht="63.75" thickBot="1" x14ac:dyDescent="0.3">
      <c r="B65" s="11" t="s">
        <v>102</v>
      </c>
      <c r="C65" s="12" t="s">
        <v>103</v>
      </c>
      <c r="D65" s="12" t="s">
        <v>104</v>
      </c>
      <c r="E65" s="14">
        <v>45996</v>
      </c>
      <c r="F65" s="15">
        <v>14553</v>
      </c>
      <c r="G65" s="12"/>
      <c r="H65" s="15">
        <v>14553</v>
      </c>
      <c r="I65" s="16">
        <f t="shared" ref="I65" si="29">H65-F65</f>
        <v>0</v>
      </c>
      <c r="J65" s="13" t="s">
        <v>24</v>
      </c>
    </row>
    <row r="66" spans="2:10" ht="32.25" thickBot="1" x14ac:dyDescent="0.3">
      <c r="B66" s="11" t="s">
        <v>65</v>
      </c>
      <c r="C66" s="12" t="s">
        <v>66</v>
      </c>
      <c r="D66" s="12" t="s">
        <v>67</v>
      </c>
      <c r="E66" s="14">
        <v>45999</v>
      </c>
      <c r="F66" s="15">
        <v>25000</v>
      </c>
      <c r="G66" s="12"/>
      <c r="H66" s="15">
        <v>25000</v>
      </c>
      <c r="I66" s="16">
        <f t="shared" si="16"/>
        <v>0</v>
      </c>
      <c r="J66" s="13" t="s">
        <v>24</v>
      </c>
    </row>
    <row r="67" spans="2:10" ht="32.25" thickBot="1" x14ac:dyDescent="0.3">
      <c r="B67" s="11" t="s">
        <v>149</v>
      </c>
      <c r="C67" s="12" t="s">
        <v>150</v>
      </c>
      <c r="D67" s="12" t="s">
        <v>151</v>
      </c>
      <c r="E67" s="14">
        <v>45999</v>
      </c>
      <c r="F67" s="15">
        <v>228363.81</v>
      </c>
      <c r="G67" s="12"/>
      <c r="H67" s="15">
        <v>228363.81</v>
      </c>
      <c r="I67" s="16">
        <f t="shared" ref="I67" si="30">H67-F67</f>
        <v>0</v>
      </c>
      <c r="J67" s="13" t="s">
        <v>24</v>
      </c>
    </row>
    <row r="68" spans="2:10" ht="48" thickBot="1" x14ac:dyDescent="0.3">
      <c r="B68" s="11" t="s">
        <v>185</v>
      </c>
      <c r="C68" s="12" t="s">
        <v>138</v>
      </c>
      <c r="D68" s="12" t="s">
        <v>186</v>
      </c>
      <c r="E68" s="14">
        <v>45999</v>
      </c>
      <c r="F68" s="15">
        <v>90756.160000000003</v>
      </c>
      <c r="G68" s="12"/>
      <c r="H68" s="15">
        <v>90756.160000000003</v>
      </c>
      <c r="I68" s="16">
        <f t="shared" ref="I68" si="31">H68-F68</f>
        <v>0</v>
      </c>
      <c r="J68" s="13" t="s">
        <v>24</v>
      </c>
    </row>
    <row r="69" spans="2:10" ht="32.25" thickBot="1" x14ac:dyDescent="0.3">
      <c r="B69" s="11" t="s">
        <v>79</v>
      </c>
      <c r="C69" s="12" t="s">
        <v>80</v>
      </c>
      <c r="D69" s="12" t="s">
        <v>81</v>
      </c>
      <c r="E69" s="14">
        <v>46000</v>
      </c>
      <c r="F69" s="15">
        <v>4237500.3600000003</v>
      </c>
      <c r="G69" s="12"/>
      <c r="H69" s="15">
        <v>4237500.3600000003</v>
      </c>
      <c r="I69" s="16">
        <f t="shared" si="16"/>
        <v>0</v>
      </c>
      <c r="J69" s="13" t="s">
        <v>24</v>
      </c>
    </row>
    <row r="70" spans="2:10" ht="32.25" thickBot="1" x14ac:dyDescent="0.3">
      <c r="B70" s="11" t="s">
        <v>140</v>
      </c>
      <c r="C70" s="12" t="s">
        <v>138</v>
      </c>
      <c r="D70" s="12" t="s">
        <v>56</v>
      </c>
      <c r="E70" s="14">
        <v>46000</v>
      </c>
      <c r="F70" s="15">
        <v>99137.7</v>
      </c>
      <c r="G70" s="12"/>
      <c r="H70" s="15">
        <v>99137.7</v>
      </c>
      <c r="I70" s="16">
        <f t="shared" ref="I70:I71" si="32">H70-F70</f>
        <v>0</v>
      </c>
      <c r="J70" s="13" t="s">
        <v>24</v>
      </c>
    </row>
    <row r="71" spans="2:10" ht="32.25" thickBot="1" x14ac:dyDescent="0.3">
      <c r="B71" s="11" t="s">
        <v>137</v>
      </c>
      <c r="C71" s="12" t="s">
        <v>138</v>
      </c>
      <c r="D71" s="12" t="s">
        <v>141</v>
      </c>
      <c r="E71" s="14">
        <v>46001</v>
      </c>
      <c r="F71" s="15">
        <v>39766</v>
      </c>
      <c r="G71" s="12"/>
      <c r="H71" s="15">
        <v>39766</v>
      </c>
      <c r="I71" s="16">
        <f t="shared" si="32"/>
        <v>0</v>
      </c>
      <c r="J71" s="13" t="s">
        <v>24</v>
      </c>
    </row>
    <row r="72" spans="2:10" ht="32.25" thickBot="1" x14ac:dyDescent="0.3">
      <c r="B72" s="11" t="s">
        <v>137</v>
      </c>
      <c r="C72" s="12" t="s">
        <v>138</v>
      </c>
      <c r="D72" s="12" t="s">
        <v>139</v>
      </c>
      <c r="E72" s="14">
        <v>46001</v>
      </c>
      <c r="F72" s="15">
        <v>373520</v>
      </c>
      <c r="G72" s="12"/>
      <c r="H72" s="15">
        <v>373520</v>
      </c>
      <c r="I72" s="16">
        <f t="shared" si="16"/>
        <v>0</v>
      </c>
      <c r="J72" s="13" t="s">
        <v>24</v>
      </c>
    </row>
    <row r="73" spans="2:10" ht="32.25" thickBot="1" x14ac:dyDescent="0.3">
      <c r="B73" s="11" t="s">
        <v>116</v>
      </c>
      <c r="C73" s="12" t="s">
        <v>166</v>
      </c>
      <c r="D73" s="12" t="s">
        <v>168</v>
      </c>
      <c r="E73" s="14">
        <v>46366</v>
      </c>
      <c r="F73" s="15">
        <v>23520.02</v>
      </c>
      <c r="G73" s="12"/>
      <c r="H73" s="15">
        <v>23520.02</v>
      </c>
      <c r="I73" s="16">
        <f t="shared" si="16"/>
        <v>0</v>
      </c>
      <c r="J73" s="13" t="s">
        <v>24</v>
      </c>
    </row>
    <row r="74" spans="2:10" ht="32.25" thickBot="1" x14ac:dyDescent="0.3">
      <c r="B74" s="11" t="s">
        <v>172</v>
      </c>
      <c r="C74" s="12" t="s">
        <v>173</v>
      </c>
      <c r="D74" s="12" t="s">
        <v>174</v>
      </c>
      <c r="E74" s="14">
        <v>46001</v>
      </c>
      <c r="F74" s="15">
        <v>319894.15000000002</v>
      </c>
      <c r="G74" s="12"/>
      <c r="H74" s="15">
        <v>319894.15000000002</v>
      </c>
      <c r="I74" s="16">
        <f t="shared" ref="I74" si="33">H74-F74</f>
        <v>0</v>
      </c>
      <c r="J74" s="13" t="s">
        <v>24</v>
      </c>
    </row>
    <row r="75" spans="2:10" ht="16.5" thickBot="1" x14ac:dyDescent="0.3">
      <c r="B75" s="11" t="s">
        <v>175</v>
      </c>
      <c r="C75" s="12" t="s">
        <v>176</v>
      </c>
      <c r="D75" s="12" t="s">
        <v>177</v>
      </c>
      <c r="E75" s="14">
        <v>46001</v>
      </c>
      <c r="F75" s="15">
        <v>16166</v>
      </c>
      <c r="G75" s="12"/>
      <c r="H75" s="15">
        <v>16166</v>
      </c>
      <c r="I75" s="16">
        <f t="shared" ref="I75" si="34">H75-F75</f>
        <v>0</v>
      </c>
      <c r="J75" s="13" t="s">
        <v>24</v>
      </c>
    </row>
    <row r="76" spans="2:10" ht="16.5" thickBot="1" x14ac:dyDescent="0.3">
      <c r="B76" s="11" t="s">
        <v>238</v>
      </c>
      <c r="C76" s="12" t="s">
        <v>176</v>
      </c>
      <c r="D76" s="12" t="s">
        <v>239</v>
      </c>
      <c r="E76" s="14">
        <v>46001</v>
      </c>
      <c r="F76" s="15">
        <v>75183.7</v>
      </c>
      <c r="G76" s="12"/>
      <c r="H76" s="15">
        <v>75183.7</v>
      </c>
      <c r="I76" s="16">
        <f t="shared" ref="I76" si="35">H76-F76</f>
        <v>0</v>
      </c>
      <c r="J76" s="13" t="s">
        <v>24</v>
      </c>
    </row>
    <row r="77" spans="2:10" ht="63.75" thickBot="1" x14ac:dyDescent="0.3">
      <c r="B77" s="11" t="s">
        <v>169</v>
      </c>
      <c r="C77" s="12" t="s">
        <v>170</v>
      </c>
      <c r="D77" s="12" t="s">
        <v>171</v>
      </c>
      <c r="E77" s="14">
        <v>46002</v>
      </c>
      <c r="F77" s="15">
        <v>363200</v>
      </c>
      <c r="G77" s="12"/>
      <c r="H77" s="15">
        <v>363200</v>
      </c>
      <c r="I77" s="16">
        <f t="shared" si="16"/>
        <v>0</v>
      </c>
      <c r="J77" s="13" t="s">
        <v>24</v>
      </c>
    </row>
    <row r="78" spans="2:10" ht="32.25" thickBot="1" x14ac:dyDescent="0.3">
      <c r="B78" s="11" t="s">
        <v>198</v>
      </c>
      <c r="C78" s="12" t="s">
        <v>199</v>
      </c>
      <c r="D78" s="12" t="s">
        <v>200</v>
      </c>
      <c r="E78" s="14">
        <v>46002</v>
      </c>
      <c r="F78" s="15">
        <v>18151.23</v>
      </c>
      <c r="G78" s="12"/>
      <c r="H78" s="15">
        <v>18151.23</v>
      </c>
      <c r="I78" s="16">
        <f t="shared" ref="I78:I80" si="36">H78-F78</f>
        <v>0</v>
      </c>
      <c r="J78" s="13" t="s">
        <v>24</v>
      </c>
    </row>
    <row r="79" spans="2:10" ht="16.5" thickBot="1" x14ac:dyDescent="0.3">
      <c r="B79" s="11" t="s">
        <v>60</v>
      </c>
      <c r="C79" s="12" t="s">
        <v>176</v>
      </c>
      <c r="D79" s="12" t="s">
        <v>201</v>
      </c>
      <c r="E79" s="14">
        <v>46002</v>
      </c>
      <c r="F79" s="15">
        <v>652658</v>
      </c>
      <c r="G79" s="12"/>
      <c r="H79" s="15">
        <v>652658</v>
      </c>
      <c r="I79" s="16">
        <f t="shared" si="36"/>
        <v>0</v>
      </c>
      <c r="J79" s="13" t="s">
        <v>24</v>
      </c>
    </row>
    <row r="80" spans="2:10" ht="32.25" thickBot="1" x14ac:dyDescent="0.3">
      <c r="B80" s="11" t="s">
        <v>209</v>
      </c>
      <c r="C80" s="12" t="s">
        <v>138</v>
      </c>
      <c r="D80" s="12" t="s">
        <v>210</v>
      </c>
      <c r="E80" s="14">
        <v>46002</v>
      </c>
      <c r="F80" s="15">
        <v>249950.25</v>
      </c>
      <c r="G80" s="12"/>
      <c r="H80" s="15">
        <v>249950.25</v>
      </c>
      <c r="I80" s="16">
        <f t="shared" si="36"/>
        <v>0</v>
      </c>
      <c r="J80" s="13" t="s">
        <v>24</v>
      </c>
    </row>
    <row r="81" spans="2:10" ht="32.25" thickBot="1" x14ac:dyDescent="0.3">
      <c r="B81" s="11" t="s">
        <v>219</v>
      </c>
      <c r="C81" s="12" t="s">
        <v>220</v>
      </c>
      <c r="D81" s="12" t="s">
        <v>221</v>
      </c>
      <c r="E81" s="14">
        <v>46002</v>
      </c>
      <c r="F81" s="15">
        <v>385228.7</v>
      </c>
      <c r="G81" s="12"/>
      <c r="H81" s="15">
        <v>385228.7</v>
      </c>
      <c r="I81" s="16">
        <f t="shared" ref="I81" si="37">H81-F81</f>
        <v>0</v>
      </c>
      <c r="J81" s="13" t="s">
        <v>24</v>
      </c>
    </row>
    <row r="82" spans="2:10" ht="16.5" thickBot="1" x14ac:dyDescent="0.3">
      <c r="B82" s="11" t="s">
        <v>209</v>
      </c>
      <c r="C82" s="12" t="s">
        <v>230</v>
      </c>
      <c r="D82" s="12" t="s">
        <v>231</v>
      </c>
      <c r="E82" s="14">
        <v>46002</v>
      </c>
      <c r="F82" s="15">
        <v>1988</v>
      </c>
      <c r="G82" s="12"/>
      <c r="H82" s="15">
        <v>1988</v>
      </c>
      <c r="I82" s="16">
        <f t="shared" ref="I82" si="38">H82-F82</f>
        <v>0</v>
      </c>
      <c r="J82" s="13" t="s">
        <v>24</v>
      </c>
    </row>
    <row r="83" spans="2:10" ht="16.5" thickBot="1" x14ac:dyDescent="0.3">
      <c r="B83" s="11" t="s">
        <v>209</v>
      </c>
      <c r="C83" s="12" t="s">
        <v>230</v>
      </c>
      <c r="D83" s="12" t="s">
        <v>240</v>
      </c>
      <c r="E83" s="14">
        <v>46002</v>
      </c>
      <c r="F83" s="15">
        <v>2682.97</v>
      </c>
      <c r="G83" s="12"/>
      <c r="H83" s="15">
        <v>2682.97</v>
      </c>
      <c r="I83" s="16">
        <f t="shared" ref="I83" si="39">H83-F83</f>
        <v>0</v>
      </c>
      <c r="J83" s="13" t="s">
        <v>24</v>
      </c>
    </row>
    <row r="84" spans="2:10" ht="16.5" thickBot="1" x14ac:dyDescent="0.3">
      <c r="B84" s="11" t="s">
        <v>178</v>
      </c>
      <c r="C84" s="12" t="s">
        <v>61</v>
      </c>
      <c r="D84" s="12" t="s">
        <v>179</v>
      </c>
      <c r="E84" s="14">
        <v>46003</v>
      </c>
      <c r="F84" s="15">
        <v>67432.22</v>
      </c>
      <c r="G84" s="12"/>
      <c r="H84" s="15">
        <v>67432.22</v>
      </c>
      <c r="I84" s="16">
        <f t="shared" si="16"/>
        <v>0</v>
      </c>
      <c r="J84" s="13" t="s">
        <v>24</v>
      </c>
    </row>
    <row r="85" spans="2:10" ht="32.25" thickBot="1" x14ac:dyDescent="0.3">
      <c r="B85" s="11" t="s">
        <v>140</v>
      </c>
      <c r="C85" s="12" t="s">
        <v>180</v>
      </c>
      <c r="D85" s="12" t="s">
        <v>181</v>
      </c>
      <c r="E85" s="14">
        <v>46003</v>
      </c>
      <c r="F85" s="15">
        <v>70025.919999999998</v>
      </c>
      <c r="G85" s="12"/>
      <c r="H85" s="15">
        <v>70025.919999999998</v>
      </c>
      <c r="I85" s="16">
        <f t="shared" si="16"/>
        <v>0</v>
      </c>
      <c r="J85" s="13" t="s">
        <v>24</v>
      </c>
    </row>
    <row r="86" spans="2:10" ht="48" thickBot="1" x14ac:dyDescent="0.3">
      <c r="B86" s="11" t="s">
        <v>182</v>
      </c>
      <c r="C86" s="12" t="s">
        <v>183</v>
      </c>
      <c r="D86" s="12" t="s">
        <v>184</v>
      </c>
      <c r="E86" s="14">
        <v>46003</v>
      </c>
      <c r="F86" s="15">
        <v>38196.6</v>
      </c>
      <c r="G86" s="12"/>
      <c r="H86" s="15">
        <v>38196.6</v>
      </c>
      <c r="I86" s="16">
        <f t="shared" si="16"/>
        <v>0</v>
      </c>
      <c r="J86" s="13" t="s">
        <v>24</v>
      </c>
    </row>
    <row r="87" spans="2:10" ht="16.5" thickBot="1" x14ac:dyDescent="0.3">
      <c r="B87" s="11" t="s">
        <v>202</v>
      </c>
      <c r="C87" s="12" t="s">
        <v>203</v>
      </c>
      <c r="D87" s="12" t="s">
        <v>204</v>
      </c>
      <c r="E87" s="14">
        <v>46003</v>
      </c>
      <c r="F87" s="15">
        <v>16697</v>
      </c>
      <c r="G87" s="12"/>
      <c r="H87" s="15">
        <v>16697</v>
      </c>
      <c r="I87" s="16">
        <f t="shared" ref="I87" si="40">H87-F87</f>
        <v>0</v>
      </c>
      <c r="J87" s="13" t="s">
        <v>24</v>
      </c>
    </row>
    <row r="88" spans="2:10" ht="16.5" thickBot="1" x14ac:dyDescent="0.3">
      <c r="B88" s="11" t="s">
        <v>205</v>
      </c>
      <c r="C88" s="12" t="s">
        <v>203</v>
      </c>
      <c r="D88" s="12" t="s">
        <v>206</v>
      </c>
      <c r="E88" s="14">
        <v>46003</v>
      </c>
      <c r="F88" s="15">
        <v>108766.5</v>
      </c>
      <c r="G88" s="12"/>
      <c r="H88" s="15">
        <v>108766.5</v>
      </c>
      <c r="I88" s="16">
        <f t="shared" ref="I88:I91" si="41">H88-F88</f>
        <v>0</v>
      </c>
      <c r="J88" s="13" t="s">
        <v>24</v>
      </c>
    </row>
    <row r="89" spans="2:10" ht="32.25" thickBot="1" x14ac:dyDescent="0.3">
      <c r="B89" s="11" t="s">
        <v>227</v>
      </c>
      <c r="C89" s="12" t="s">
        <v>228</v>
      </c>
      <c r="D89" s="12" t="s">
        <v>229</v>
      </c>
      <c r="E89" s="14">
        <v>46003</v>
      </c>
      <c r="F89" s="15">
        <v>59424.2</v>
      </c>
      <c r="G89" s="12"/>
      <c r="H89" s="15">
        <v>59424.2</v>
      </c>
      <c r="I89" s="16">
        <f t="shared" ref="I89" si="42">H89-F89</f>
        <v>0</v>
      </c>
      <c r="J89" s="13" t="s">
        <v>24</v>
      </c>
    </row>
    <row r="90" spans="2:10" ht="32.25" thickBot="1" x14ac:dyDescent="0.3">
      <c r="B90" s="11" t="s">
        <v>252</v>
      </c>
      <c r="C90" s="12" t="s">
        <v>203</v>
      </c>
      <c r="D90" s="12" t="s">
        <v>253</v>
      </c>
      <c r="E90" s="14">
        <v>46003</v>
      </c>
      <c r="F90" s="15">
        <v>13275</v>
      </c>
      <c r="G90" s="12"/>
      <c r="H90" s="15">
        <v>13275</v>
      </c>
      <c r="I90" s="16">
        <f t="shared" ref="I90" si="43">H90-F90</f>
        <v>0</v>
      </c>
      <c r="J90" s="13" t="s">
        <v>24</v>
      </c>
    </row>
    <row r="91" spans="2:10" ht="32.25" thickBot="1" x14ac:dyDescent="0.3">
      <c r="B91" s="11" t="s">
        <v>187</v>
      </c>
      <c r="C91" s="12" t="s">
        <v>211</v>
      </c>
      <c r="D91" s="12" t="s">
        <v>212</v>
      </c>
      <c r="E91" s="14">
        <v>46006</v>
      </c>
      <c r="F91" s="15">
        <v>1400070</v>
      </c>
      <c r="G91" s="12"/>
      <c r="H91" s="15">
        <v>1400070</v>
      </c>
      <c r="I91" s="16">
        <f t="shared" si="41"/>
        <v>0</v>
      </c>
      <c r="J91" s="13" t="s">
        <v>24</v>
      </c>
    </row>
    <row r="92" spans="2:10" ht="32.25" thickBot="1" x14ac:dyDescent="0.3">
      <c r="B92" s="11" t="s">
        <v>187</v>
      </c>
      <c r="C92" s="12" t="s">
        <v>247</v>
      </c>
      <c r="D92" s="12" t="s">
        <v>248</v>
      </c>
      <c r="E92" s="14">
        <v>46006</v>
      </c>
      <c r="F92" s="15">
        <v>1274518</v>
      </c>
      <c r="G92" s="12"/>
      <c r="H92" s="15">
        <v>1274518</v>
      </c>
      <c r="I92" s="16">
        <f t="shared" ref="I92" si="44">H92-F92</f>
        <v>0</v>
      </c>
      <c r="J92" s="13" t="s">
        <v>24</v>
      </c>
    </row>
    <row r="93" spans="2:10" ht="32.25" thickBot="1" x14ac:dyDescent="0.3">
      <c r="B93" s="11" t="s">
        <v>187</v>
      </c>
      <c r="C93" s="12" t="s">
        <v>188</v>
      </c>
      <c r="D93" s="12" t="s">
        <v>189</v>
      </c>
      <c r="E93" s="14">
        <v>46006</v>
      </c>
      <c r="F93" s="15">
        <v>530410</v>
      </c>
      <c r="G93" s="12"/>
      <c r="H93" s="15">
        <v>530410</v>
      </c>
      <c r="I93" s="16">
        <f t="shared" si="16"/>
        <v>0</v>
      </c>
      <c r="J93" s="13" t="s">
        <v>24</v>
      </c>
    </row>
    <row r="94" spans="2:10" ht="32.25" thickBot="1" x14ac:dyDescent="0.3">
      <c r="B94" s="11" t="s">
        <v>190</v>
      </c>
      <c r="C94" s="12" t="s">
        <v>191</v>
      </c>
      <c r="D94" s="12" t="s">
        <v>192</v>
      </c>
      <c r="E94" s="14">
        <v>46006</v>
      </c>
      <c r="F94" s="15">
        <v>118000</v>
      </c>
      <c r="G94" s="12"/>
      <c r="H94" s="15">
        <v>118000</v>
      </c>
      <c r="I94" s="16">
        <f t="shared" si="16"/>
        <v>0</v>
      </c>
      <c r="J94" s="13" t="s">
        <v>24</v>
      </c>
    </row>
    <row r="95" spans="2:10" ht="48" thickBot="1" x14ac:dyDescent="0.3">
      <c r="B95" s="11" t="s">
        <v>195</v>
      </c>
      <c r="C95" s="12" t="s">
        <v>196</v>
      </c>
      <c r="D95" s="12" t="s">
        <v>197</v>
      </c>
      <c r="E95" s="14">
        <v>46006</v>
      </c>
      <c r="F95" s="15">
        <v>239776</v>
      </c>
      <c r="G95" s="12"/>
      <c r="H95" s="15">
        <v>239776</v>
      </c>
      <c r="I95" s="16">
        <f t="shared" ref="I95:I96" si="45">H95-F95</f>
        <v>0</v>
      </c>
      <c r="J95" s="13" t="s">
        <v>24</v>
      </c>
    </row>
    <row r="96" spans="2:10" ht="32.25" thickBot="1" x14ac:dyDescent="0.3">
      <c r="B96" s="11" t="s">
        <v>190</v>
      </c>
      <c r="C96" s="12" t="s">
        <v>207</v>
      </c>
      <c r="D96" s="12" t="s">
        <v>208</v>
      </c>
      <c r="E96" s="14">
        <v>46006</v>
      </c>
      <c r="F96" s="15">
        <v>265500</v>
      </c>
      <c r="G96" s="12"/>
      <c r="H96" s="15">
        <v>265500</v>
      </c>
      <c r="I96" s="16">
        <f t="shared" si="45"/>
        <v>0</v>
      </c>
      <c r="J96" s="13" t="s">
        <v>24</v>
      </c>
    </row>
    <row r="97" spans="2:10" ht="48" thickBot="1" x14ac:dyDescent="0.3">
      <c r="B97" s="11" t="s">
        <v>216</v>
      </c>
      <c r="C97" s="12" t="s">
        <v>217</v>
      </c>
      <c r="D97" s="12" t="s">
        <v>218</v>
      </c>
      <c r="E97" s="14">
        <v>46006</v>
      </c>
      <c r="F97" s="15">
        <v>832858.75</v>
      </c>
      <c r="G97" s="12"/>
      <c r="H97" s="15">
        <v>832858.75</v>
      </c>
      <c r="I97" s="16">
        <f t="shared" ref="I97" si="46">H97-F97</f>
        <v>0</v>
      </c>
      <c r="J97" s="13" t="s">
        <v>24</v>
      </c>
    </row>
    <row r="98" spans="2:10" ht="48" thickBot="1" x14ac:dyDescent="0.3">
      <c r="B98" s="11" t="s">
        <v>222</v>
      </c>
      <c r="C98" s="12" t="s">
        <v>225</v>
      </c>
      <c r="D98" s="12" t="s">
        <v>226</v>
      </c>
      <c r="E98" s="14">
        <v>46006</v>
      </c>
      <c r="F98" s="15">
        <v>25842</v>
      </c>
      <c r="G98" s="12"/>
      <c r="H98" s="15">
        <v>25842</v>
      </c>
      <c r="I98" s="16">
        <f>H98-F98</f>
        <v>0</v>
      </c>
      <c r="J98" s="13" t="s">
        <v>24</v>
      </c>
    </row>
    <row r="99" spans="2:10" ht="32.25" thickBot="1" x14ac:dyDescent="0.3">
      <c r="B99" s="11" t="s">
        <v>121</v>
      </c>
      <c r="C99" s="12" t="s">
        <v>232</v>
      </c>
      <c r="D99" s="12" t="s">
        <v>233</v>
      </c>
      <c r="E99" s="14">
        <v>46007</v>
      </c>
      <c r="F99" s="15">
        <v>743400</v>
      </c>
      <c r="G99" s="12"/>
      <c r="H99" s="15">
        <v>743400</v>
      </c>
      <c r="I99" s="16">
        <f>H99-F99</f>
        <v>0</v>
      </c>
      <c r="J99" s="13" t="s">
        <v>24</v>
      </c>
    </row>
    <row r="100" spans="2:10" ht="32.25" thickBot="1" x14ac:dyDescent="0.3">
      <c r="B100" s="11" t="s">
        <v>121</v>
      </c>
      <c r="C100" s="12" t="s">
        <v>193</v>
      </c>
      <c r="D100" s="12" t="s">
        <v>194</v>
      </c>
      <c r="E100" s="14">
        <v>46007</v>
      </c>
      <c r="F100" s="15">
        <v>1473017.6</v>
      </c>
      <c r="G100" s="12"/>
      <c r="H100" s="15">
        <v>1473017.6</v>
      </c>
      <c r="I100" s="16">
        <f>H100-F100</f>
        <v>0</v>
      </c>
      <c r="J100" s="13" t="s">
        <v>24</v>
      </c>
    </row>
    <row r="101" spans="2:10" ht="48" thickBot="1" x14ac:dyDescent="0.3">
      <c r="B101" s="11" t="s">
        <v>222</v>
      </c>
      <c r="C101" s="12" t="s">
        <v>223</v>
      </c>
      <c r="D101" s="12" t="s">
        <v>224</v>
      </c>
      <c r="E101" s="14">
        <v>46007</v>
      </c>
      <c r="F101" s="15">
        <v>14160</v>
      </c>
      <c r="G101" s="12"/>
      <c r="H101" s="15">
        <v>14160</v>
      </c>
      <c r="I101" s="16">
        <f>H101-F101</f>
        <v>0</v>
      </c>
      <c r="J101" s="13" t="s">
        <v>24</v>
      </c>
    </row>
    <row r="102" spans="2:10" ht="32.25" thickBot="1" x14ac:dyDescent="0.3">
      <c r="B102" s="11" t="s">
        <v>32</v>
      </c>
      <c r="C102" s="12" t="s">
        <v>33</v>
      </c>
      <c r="D102" s="12" t="s">
        <v>245</v>
      </c>
      <c r="E102" s="14">
        <v>46007</v>
      </c>
      <c r="F102" s="15">
        <v>48420</v>
      </c>
      <c r="G102" s="12"/>
      <c r="H102" s="15">
        <v>48420</v>
      </c>
      <c r="I102" s="16">
        <f>H102-F102</f>
        <v>0</v>
      </c>
      <c r="J102" s="13" t="s">
        <v>24</v>
      </c>
    </row>
    <row r="103" spans="2:10" ht="32.25" thickBot="1" x14ac:dyDescent="0.3">
      <c r="B103" s="11" t="s">
        <v>32</v>
      </c>
      <c r="C103" s="12" t="s">
        <v>33</v>
      </c>
      <c r="D103" s="12" t="s">
        <v>246</v>
      </c>
      <c r="E103" s="14">
        <v>46007</v>
      </c>
      <c r="F103" s="15">
        <v>48420</v>
      </c>
      <c r="G103" s="12"/>
      <c r="H103" s="15">
        <v>48420</v>
      </c>
      <c r="I103" s="16">
        <f>H103-F103</f>
        <v>0</v>
      </c>
      <c r="J103" s="13" t="s">
        <v>24</v>
      </c>
    </row>
    <row r="104" spans="2:10" ht="48" thickBot="1" x14ac:dyDescent="0.3">
      <c r="B104" s="11" t="s">
        <v>249</v>
      </c>
      <c r="C104" s="12" t="s">
        <v>250</v>
      </c>
      <c r="D104" s="12" t="s">
        <v>251</v>
      </c>
      <c r="E104" s="14">
        <v>46007</v>
      </c>
      <c r="F104" s="15">
        <v>65292</v>
      </c>
      <c r="G104" s="12"/>
      <c r="H104" s="15">
        <v>65292</v>
      </c>
      <c r="I104" s="16">
        <f>H104-F104</f>
        <v>0</v>
      </c>
      <c r="J104" s="13" t="s">
        <v>24</v>
      </c>
    </row>
    <row r="105" spans="2:10" ht="32.25" thickBot="1" x14ac:dyDescent="0.3">
      <c r="B105" s="11" t="s">
        <v>254</v>
      </c>
      <c r="C105" s="12" t="s">
        <v>255</v>
      </c>
      <c r="D105" s="12" t="s">
        <v>256</v>
      </c>
      <c r="E105" s="14">
        <v>46007</v>
      </c>
      <c r="F105" s="15">
        <v>46667.76</v>
      </c>
      <c r="G105" s="12"/>
      <c r="H105" s="15">
        <v>46667.76</v>
      </c>
      <c r="I105" s="16">
        <f>H105-F105</f>
        <v>0</v>
      </c>
      <c r="J105" s="13" t="s">
        <v>24</v>
      </c>
    </row>
    <row r="106" spans="2:10" ht="48" thickBot="1" x14ac:dyDescent="0.3">
      <c r="B106" s="11" t="s">
        <v>213</v>
      </c>
      <c r="C106" s="12" t="s">
        <v>214</v>
      </c>
      <c r="D106" s="12" t="s">
        <v>215</v>
      </c>
      <c r="E106" s="14">
        <v>46008</v>
      </c>
      <c r="F106" s="15">
        <v>1500000</v>
      </c>
      <c r="G106" s="12"/>
      <c r="H106" s="15">
        <v>1500000</v>
      </c>
      <c r="I106" s="16">
        <f t="shared" si="16"/>
        <v>0</v>
      </c>
      <c r="J106" s="13" t="s">
        <v>24</v>
      </c>
    </row>
    <row r="107" spans="2:10" ht="48" thickBot="1" x14ac:dyDescent="0.3">
      <c r="B107" s="11" t="s">
        <v>219</v>
      </c>
      <c r="C107" s="12" t="s">
        <v>234</v>
      </c>
      <c r="D107" s="12" t="s">
        <v>235</v>
      </c>
      <c r="E107" s="14">
        <v>46008</v>
      </c>
      <c r="F107" s="15">
        <v>302563.33</v>
      </c>
      <c r="G107" s="12"/>
      <c r="H107" s="15">
        <v>302563.33</v>
      </c>
      <c r="I107" s="16">
        <f t="shared" si="16"/>
        <v>0</v>
      </c>
      <c r="J107" s="13" t="s">
        <v>24</v>
      </c>
    </row>
    <row r="108" spans="2:10" ht="32.25" thickBot="1" x14ac:dyDescent="0.3">
      <c r="B108" s="11" t="s">
        <v>219</v>
      </c>
      <c r="C108" s="12" t="s">
        <v>241</v>
      </c>
      <c r="D108" s="12" t="s">
        <v>242</v>
      </c>
      <c r="E108" s="14">
        <v>46008</v>
      </c>
      <c r="F108" s="15">
        <v>101031.6</v>
      </c>
      <c r="G108" s="12"/>
      <c r="H108" s="15">
        <v>101031.6</v>
      </c>
      <c r="I108" s="16">
        <f t="shared" ref="I108" si="47">H108-F108</f>
        <v>0</v>
      </c>
      <c r="J108" s="13" t="s">
        <v>24</v>
      </c>
    </row>
    <row r="109" spans="2:10" ht="32.25" thickBot="1" x14ac:dyDescent="0.3">
      <c r="B109" s="11" t="s">
        <v>219</v>
      </c>
      <c r="C109" s="12" t="s">
        <v>236</v>
      </c>
      <c r="D109" s="12" t="s">
        <v>237</v>
      </c>
      <c r="E109" s="14">
        <v>46010</v>
      </c>
      <c r="F109" s="15">
        <v>151224.07999999999</v>
      </c>
      <c r="G109" s="12"/>
      <c r="H109" s="15">
        <v>151224.07999999999</v>
      </c>
      <c r="I109" s="16">
        <f t="shared" si="16"/>
        <v>0</v>
      </c>
      <c r="J109" s="13" t="s">
        <v>24</v>
      </c>
    </row>
    <row r="110" spans="2:10" ht="32.25" thickBot="1" x14ac:dyDescent="0.3">
      <c r="B110" s="11" t="s">
        <v>219</v>
      </c>
      <c r="C110" s="12" t="s">
        <v>243</v>
      </c>
      <c r="D110" s="12" t="s">
        <v>244</v>
      </c>
      <c r="E110" s="14">
        <v>46010</v>
      </c>
      <c r="F110" s="15">
        <v>57744.480000000003</v>
      </c>
      <c r="G110" s="12"/>
      <c r="H110" s="15">
        <v>57744.480000000003</v>
      </c>
      <c r="I110" s="16">
        <f t="shared" ref="I110" si="48">H110-F110</f>
        <v>0</v>
      </c>
      <c r="J110" s="13" t="s">
        <v>24</v>
      </c>
    </row>
    <row r="111" spans="2:10" ht="16.5" customHeight="1" thickBot="1" x14ac:dyDescent="0.3">
      <c r="D111" s="2"/>
      <c r="E111" s="2"/>
      <c r="F111" s="2"/>
      <c r="G111" s="2"/>
      <c r="H111" s="10">
        <f>SUM(H10:H110)</f>
        <v>29842968.34</v>
      </c>
      <c r="I111" s="10">
        <f>SUM(I10:I110)</f>
        <v>0</v>
      </c>
    </row>
    <row r="112" spans="2:10" ht="16.5" thickTop="1" x14ac:dyDescent="0.25">
      <c r="C112" s="8" t="s">
        <v>14</v>
      </c>
      <c r="D112" s="1"/>
      <c r="E112" s="1"/>
      <c r="H112" s="18" t="s">
        <v>10</v>
      </c>
      <c r="I112" s="18"/>
    </row>
    <row r="113" spans="3:9" x14ac:dyDescent="0.25">
      <c r="C113" s="8"/>
      <c r="D113" s="1"/>
      <c r="E113" s="1"/>
      <c r="H113" s="1"/>
      <c r="I113" s="1"/>
    </row>
    <row r="114" spans="3:9" x14ac:dyDescent="0.25">
      <c r="C114" s="9" t="s">
        <v>16</v>
      </c>
      <c r="H114" s="21" t="s">
        <v>13</v>
      </c>
      <c r="I114" s="21"/>
    </row>
    <row r="115" spans="3:9" s="7" customFormat="1" ht="28.5" customHeight="1" x14ac:dyDescent="0.25">
      <c r="C115" s="8" t="s">
        <v>18</v>
      </c>
      <c r="H115" s="22" t="s">
        <v>17</v>
      </c>
      <c r="I115" s="22"/>
    </row>
    <row r="117" spans="3:9" ht="15" customHeight="1" x14ac:dyDescent="0.25">
      <c r="D117" s="18" t="s">
        <v>11</v>
      </c>
      <c r="E117" s="18"/>
      <c r="F117" s="18"/>
    </row>
    <row r="118" spans="3:9" ht="15" customHeight="1" x14ac:dyDescent="0.25">
      <c r="D118" s="1"/>
      <c r="E118" s="5"/>
      <c r="F118" s="1"/>
    </row>
    <row r="119" spans="3:9" x14ac:dyDescent="0.25">
      <c r="D119" s="17" t="s">
        <v>20</v>
      </c>
      <c r="E119" s="17"/>
      <c r="F119" s="17"/>
    </row>
    <row r="120" spans="3:9" x14ac:dyDescent="0.25">
      <c r="D120" s="18" t="s">
        <v>12</v>
      </c>
      <c r="E120" s="18"/>
      <c r="F120" s="18"/>
    </row>
  </sheetData>
  <mergeCells count="9">
    <mergeCell ref="D119:F119"/>
    <mergeCell ref="D117:F117"/>
    <mergeCell ref="D120:F120"/>
    <mergeCell ref="B5:J5"/>
    <mergeCell ref="B6:J6"/>
    <mergeCell ref="B7:J7"/>
    <mergeCell ref="H114:I114"/>
    <mergeCell ref="H112:I112"/>
    <mergeCell ref="H115:I115"/>
  </mergeCells>
  <printOptions horizontalCentered="1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2026-01-14T18:32:12Z</cp:lastPrinted>
  <dcterms:created xsi:type="dcterms:W3CDTF">2022-08-31T12:51:13Z</dcterms:created>
  <dcterms:modified xsi:type="dcterms:W3CDTF">2026-01-14T18:32:37Z</dcterms:modified>
</cp:coreProperties>
</file>