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Relacion Ingresos Egresos\AGOSTO 2023\"/>
    </mc:Choice>
  </mc:AlternateContent>
  <bookViews>
    <workbookView xWindow="0" yWindow="0" windowWidth="20490" windowHeight="6855"/>
  </bookViews>
  <sheets>
    <sheet name="JULIO 23" sheetId="1" r:id="rId1"/>
  </sheets>
  <definedNames>
    <definedName name="_xlnm._FilterDatabase" localSheetId="0" hidden="1">'JULIO 23'!$F$4:$F$279</definedName>
    <definedName name="_xlnm.Print_Area" localSheetId="0">'JULIO 23'!$A$1:$G$126</definedName>
    <definedName name="_xlnm.Print_Titles" localSheetId="0">'JULIO 23'!$1:$10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 l="1"/>
  <c r="G104" i="1" s="1"/>
  <c r="G105" i="1" s="1"/>
  <c r="G106" i="1" s="1"/>
  <c r="G107" i="1" s="1"/>
  <c r="G108" i="1" s="1"/>
  <c r="G109" i="1" s="1"/>
  <c r="G110" i="1" s="1"/>
  <c r="G111" i="1" s="1"/>
  <c r="G112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E113" i="1" l="1"/>
  <c r="F113" i="1" l="1"/>
  <c r="G113" i="1" s="1"/>
  <c r="G11" i="1" l="1"/>
  <c r="G12" i="1" l="1"/>
</calcChain>
</file>

<file path=xl/sharedStrings.xml><?xml version="1.0" encoding="utf-8"?>
<sst xmlns="http://schemas.openxmlformats.org/spreadsheetml/2006/main" count="426" uniqueCount="95">
  <si>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</si>
  <si>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</si>
  <si>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</si>
  <si>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</si>
  <si>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</si>
  <si>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</si>
  <si>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</si>
  <si>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</si>
  <si>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</si>
  <si>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</si>
  <si>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</si>
  <si>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</si>
  <si>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DE</t>
  </si>
  <si>
    <t>ED</t>
  </si>
  <si>
    <t>TR</t>
  </si>
  <si>
    <t>KARINA SEPÚLVEDA RAMOS</t>
  </si>
  <si>
    <t>MARLENY ARISTY ALMONTE</t>
  </si>
  <si>
    <t>DR. HENRY ROSA POLANCO</t>
  </si>
  <si>
    <t>DIRECTOR NACIONAL</t>
  </si>
  <si>
    <t>BANCO DE RESERVAS</t>
  </si>
  <si>
    <t>CUENTA OPERATIVA</t>
  </si>
  <si>
    <r>
      <rPr>
        <b/>
        <sz val="12"/>
        <rFont val="Calibri Light"/>
        <family val="2"/>
        <scheme val="major"/>
      </rPr>
      <t xml:space="preserve">CK </t>
    </r>
    <r>
      <rPr>
        <sz val="12"/>
        <rFont val="Calibri Light"/>
        <family val="2"/>
        <scheme val="major"/>
      </rPr>
      <t xml:space="preserve">= CHEQUE, </t>
    </r>
    <r>
      <rPr>
        <b/>
        <sz val="12"/>
        <rFont val="Calibri Light"/>
        <family val="2"/>
        <scheme val="major"/>
      </rPr>
      <t xml:space="preserve">E/D </t>
    </r>
    <r>
      <rPr>
        <sz val="12"/>
        <rFont val="Calibri Light"/>
        <family val="2"/>
        <scheme val="major"/>
      </rPr>
      <t>= ENTRADA DE DIARIO,</t>
    </r>
    <r>
      <rPr>
        <b/>
        <sz val="12"/>
        <rFont val="Calibri Light"/>
        <family val="2"/>
        <scheme val="major"/>
      </rPr>
      <t xml:space="preserve"> TR </t>
    </r>
    <r>
      <rPr>
        <sz val="12"/>
        <rFont val="Calibri Light"/>
        <family val="2"/>
        <scheme val="major"/>
      </rPr>
      <t>= TRANSFERENCIA,</t>
    </r>
    <r>
      <rPr>
        <b/>
        <sz val="12"/>
        <rFont val="Calibri Light"/>
        <family val="2"/>
        <scheme val="major"/>
      </rPr>
      <t xml:space="preserve"> CK/ADM</t>
    </r>
    <r>
      <rPr>
        <sz val="12"/>
        <rFont val="Calibri Light"/>
        <family val="2"/>
        <scheme val="major"/>
      </rPr>
      <t xml:space="preserve"> = CHEQUES DE ADMINISTRACIÓN </t>
    </r>
    <r>
      <rPr>
        <b/>
        <sz val="12"/>
        <rFont val="Calibri Light"/>
        <family val="2"/>
        <scheme val="major"/>
      </rPr>
      <t>DE</t>
    </r>
    <r>
      <rPr>
        <sz val="12"/>
        <rFont val="Calibri Light"/>
        <family val="2"/>
        <scheme val="major"/>
      </rPr>
      <t xml:space="preserve">= DEPOSITO </t>
    </r>
  </si>
  <si>
    <t>CUENTA COLECTORA</t>
  </si>
  <si>
    <t>INGRESOS POR SERVICIOS</t>
  </si>
  <si>
    <t>CK</t>
  </si>
  <si>
    <t>VIRGINIA MADERA</t>
  </si>
  <si>
    <t>FABIO TAVAREZ</t>
  </si>
  <si>
    <t>MARIANA CEPEDA</t>
  </si>
  <si>
    <t>JUAN COMAS</t>
  </si>
  <si>
    <t>VIATICOS</t>
  </si>
  <si>
    <t>TRANSFERENCIA DE LA CUENTA COLECTORA</t>
  </si>
  <si>
    <t>INGRID AGRAMONTE</t>
  </si>
  <si>
    <t>TRANSFERENCIA A LA CUENTA OPERATIVA</t>
  </si>
  <si>
    <t>31/07/2023</t>
  </si>
  <si>
    <t>AL 31  DE AGOSTO  2023</t>
  </si>
  <si>
    <t>BALANCE FINAL AL 31 DE AGOSTO DEL 2023</t>
  </si>
  <si>
    <t>01/08/2023</t>
  </si>
  <si>
    <t>ANA MERA</t>
  </si>
  <si>
    <t>REPOSICION CAJA CHICA SANTIAGO</t>
  </si>
  <si>
    <t>02/08/2023</t>
  </si>
  <si>
    <t>COMISION BANCARIA</t>
  </si>
  <si>
    <t>03/08/2023</t>
  </si>
  <si>
    <t>04/08/2023</t>
  </si>
  <si>
    <t>07/08/2023</t>
  </si>
  <si>
    <t>08/08/2023</t>
  </si>
  <si>
    <t>RHADY DIAZ</t>
  </si>
  <si>
    <t>ANDREW FERRERAS</t>
  </si>
  <si>
    <t>ANTHONY SANCHEZ</t>
  </si>
  <si>
    <t>AMPARO SOLIS</t>
  </si>
  <si>
    <t>MIGEL PIMENTEL</t>
  </si>
  <si>
    <t>HENRY ROSA</t>
  </si>
  <si>
    <t>ANTHONY ROSARIO</t>
  </si>
  <si>
    <t>LUIS RAINIERI</t>
  </si>
  <si>
    <t>ROSANNY NUÑEZ</t>
  </si>
  <si>
    <t>JOAQUIN SUBERVI</t>
  </si>
  <si>
    <t>FAVIO TAVAREZ</t>
  </si>
  <si>
    <t>09/08/2023</t>
  </si>
  <si>
    <t>COLECTOR DE IMPUESTOS INTERNOS</t>
  </si>
  <si>
    <t>PAGO IR 17 JULIO</t>
  </si>
  <si>
    <t>10/08/2023</t>
  </si>
  <si>
    <t>11/08/2023</t>
  </si>
  <si>
    <t>14/08/2023</t>
  </si>
  <si>
    <t>REPOSICION CAJA CHICA SAN JUAN</t>
  </si>
  <si>
    <t>15/08/2023</t>
  </si>
  <si>
    <t>17/08/2023</t>
  </si>
  <si>
    <t>REPOSICION CAJA CHICA SDO</t>
  </si>
  <si>
    <t>18/08/2023</t>
  </si>
  <si>
    <t>MARLENY ARISTY</t>
  </si>
  <si>
    <t>ROSANNY BAEZ</t>
  </si>
  <si>
    <t>IVAN VARGAS</t>
  </si>
  <si>
    <t>INDHIRA PLASENCIO</t>
  </si>
  <si>
    <t>JUAN DE LOS SANTOS</t>
  </si>
  <si>
    <t>AIRINA FELIZ</t>
  </si>
  <si>
    <t>NATALIE GOMEZ</t>
  </si>
  <si>
    <t>RAFAEL SANCHEZ</t>
  </si>
  <si>
    <t>XIOMARA ESPECIALIDADES</t>
  </si>
  <si>
    <t>REFRIGERIOS CAID SDO</t>
  </si>
  <si>
    <t>21/08/2023</t>
  </si>
  <si>
    <t>22/08/2023</t>
  </si>
  <si>
    <t>24/08/2023</t>
  </si>
  <si>
    <t>25/08/2023</t>
  </si>
  <si>
    <t>28/08/2023</t>
  </si>
  <si>
    <t>29/08/2023</t>
  </si>
  <si>
    <t>FELIX TAVAREZ</t>
  </si>
  <si>
    <t>INDIANA RODRIGUEZ</t>
  </si>
  <si>
    <t>LEONELA MUÑOZ</t>
  </si>
  <si>
    <t>CARMELO MATEO</t>
  </si>
  <si>
    <t>GENESIS MARTE</t>
  </si>
  <si>
    <t>30/08/2023</t>
  </si>
  <si>
    <t>31/08/2023</t>
  </si>
  <si>
    <t>PAGO TC VISA FLOTILLA AGOSTO 2023</t>
  </si>
  <si>
    <t>BELLON SAS</t>
  </si>
  <si>
    <t>ADQUISICION PINTURA PISCINA CAID SANTIAGO</t>
  </si>
  <si>
    <t>ENC. DIVISION DE CONTABILIDAD</t>
  </si>
  <si>
    <t>ENCARGADA DEPTO. 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</si>
</sst>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43" fontId="3" fillId="0" borderId="0" xfId="1" applyFont="1" applyAlignment="1"/>
    <xf numFmtId="43" fontId="3" fillId="0" borderId="0" xfId="1" applyFont="1"/>
    <xf numFmtId="43" fontId="2" fillId="0" borderId="0" xfId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43" fontId="9" fillId="0" borderId="0" xfId="1" applyFont="1" applyAlignment="1">
      <alignment vertical="top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7" fillId="0" borderId="1" xfId="1" applyFont="1" applyFill="1" applyBorder="1" applyAlignment="1">
      <alignment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 applyProtection="1">
      <alignment vertical="center"/>
    </xf>
    <xf numFmtId="43" fontId="3" fillId="0" borderId="0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3"/>
    </xf>
    <xf numFmtId="43" fontId="8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Alignment="1">
      <alignment horizontal="center" vertical="top"/>
    </xf>
    <xf numFmtId="43" fontId="7" fillId="0" borderId="0" xfId="1" applyFont="1" applyFill="1" applyBorder="1" applyAlignment="1">
      <alignment horizontal="center" vertical="top"/>
    </xf>
    <xf numFmtId="43" fontId="3" fillId="0" borderId="0" xfId="1" applyFont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10" fillId="0" borderId="0" xfId="1" applyFont="1" applyAlignment="1">
      <alignment vertical="center"/>
    </xf>
    <xf numFmtId="43" fontId="3" fillId="0" borderId="0" xfId="1" applyFont="1" applyAlignment="1">
      <alignment horizontal="left"/>
    </xf>
    <xf numFmtId="43" fontId="11" fillId="0" borderId="0" xfId="1" applyFont="1"/>
    <xf numFmtId="43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43" fontId="12" fillId="0" borderId="0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vertical="center" wrapText="1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2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432061</xdr:colOff>
      <xdr:row>2</xdr:row>
      <xdr:rowOff>68735</xdr:rowOff>
    </xdr:from>
    <xdr:to>
      <xdr:col>6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78"/>
  <sheetViews>
    <sheetView showGridLines="0" tabSelected="1" showWhiteSpace="0" topLeftCell="A100" zoomScale="97" zoomScaleNormal="97" zoomScaleSheetLayoutView="75" workbookViewId="0">
      <selection activeCell="D117" sqref="D117"/>
    </sheetView>
  </sheetViews>
  <sheetFormatPr baseColWidth="10" defaultColWidth="11.42578125" defaultRowHeight="15.75" x14ac:dyDescent="0.25"/>
  <cols>
    <col min="1" max="1" width="13.85546875" style="29" customWidth="1"/>
    <col min="2" max="2" width="14.42578125" style="3" customWidth="1"/>
    <col min="3" max="3" width="32.42578125" style="1" customWidth="1"/>
    <col min="4" max="4" width="60.42578125" style="24" customWidth="1"/>
    <col min="5" max="5" width="18.42578125" style="7" bestFit="1" customWidth="1"/>
    <col min="6" max="6" width="17.140625" style="7" bestFit="1" customWidth="1"/>
    <col min="7" max="7" width="18.42578125" style="7" bestFit="1" customWidth="1"/>
    <col min="8" max="8" width="15.85546875" style="7" customWidth="1"/>
    <col min="9" max="9" width="17.42578125" style="1" bestFit="1" customWidth="1"/>
    <col min="10" max="10" width="10.140625" style="1" customWidth="1"/>
    <col min="11" max="11" width="11.5703125" style="1" bestFit="1" customWidth="1"/>
    <col min="12" max="14" width="10.140625" style="1" customWidth="1"/>
    <col min="15" max="16384" width="11.42578125" style="1"/>
  </cols>
  <sheetData>
    <row r="4" spans="1:15" ht="26.25" customHeight="1" x14ac:dyDescent="0.25">
      <c r="A4" s="63" t="s">
        <v>0</v>
      </c>
      <c r="B4" s="63"/>
      <c r="C4" s="63"/>
      <c r="D4" s="63"/>
      <c r="E4" s="63"/>
      <c r="F4" s="63"/>
      <c r="G4" s="63"/>
    </row>
    <row r="5" spans="1:15" ht="17.25" customHeight="1" x14ac:dyDescent="0.25">
      <c r="A5" s="64" t="s">
        <v>1</v>
      </c>
      <c r="B5" s="64"/>
      <c r="C5" s="64"/>
      <c r="D5" s="64"/>
      <c r="E5" s="64"/>
      <c r="F5" s="64"/>
      <c r="G5" s="64"/>
      <c r="H5" s="52"/>
      <c r="I5" s="2"/>
      <c r="J5" s="2"/>
      <c r="K5" s="2"/>
      <c r="L5" s="2"/>
      <c r="M5" s="2"/>
      <c r="N5" s="2"/>
      <c r="O5" s="2"/>
    </row>
    <row r="6" spans="1:15" ht="17.25" customHeight="1" x14ac:dyDescent="0.25">
      <c r="A6" s="63" t="s">
        <v>2</v>
      </c>
      <c r="B6" s="63"/>
      <c r="C6" s="63"/>
      <c r="D6" s="63"/>
      <c r="E6" s="63"/>
      <c r="F6" s="63"/>
      <c r="G6" s="63"/>
    </row>
    <row r="7" spans="1:15" ht="14.25" customHeight="1" x14ac:dyDescent="0.25">
      <c r="A7" s="64" t="s">
        <v>34</v>
      </c>
      <c r="B7" s="64"/>
      <c r="C7" s="64"/>
      <c r="D7" s="64"/>
      <c r="E7" s="64"/>
      <c r="F7" s="64"/>
      <c r="G7" s="64"/>
    </row>
    <row r="8" spans="1:15" x14ac:dyDescent="0.25">
      <c r="A8" s="65" t="s">
        <v>3</v>
      </c>
      <c r="B8" s="65"/>
      <c r="C8" s="65"/>
      <c r="D8" s="65"/>
      <c r="E8" s="65"/>
      <c r="F8" s="65"/>
      <c r="G8" s="65"/>
    </row>
    <row r="9" spans="1:15" x14ac:dyDescent="0.25">
      <c r="A9" s="28"/>
      <c r="C9" s="4"/>
      <c r="D9" s="5"/>
      <c r="E9" s="6"/>
      <c r="G9" s="8"/>
      <c r="I9" s="7"/>
    </row>
    <row r="10" spans="1:15" s="12" customFormat="1" ht="39.75" customHeight="1" x14ac:dyDescent="0.25">
      <c r="A10" s="9" t="s">
        <v>4</v>
      </c>
      <c r="B10" s="10" t="s">
        <v>5</v>
      </c>
      <c r="C10" s="9" t="s">
        <v>6</v>
      </c>
      <c r="D10" s="9" t="s">
        <v>7</v>
      </c>
      <c r="E10" s="11" t="s">
        <v>8</v>
      </c>
      <c r="F10" s="11" t="s">
        <v>9</v>
      </c>
      <c r="G10" s="11" t="s">
        <v>10</v>
      </c>
      <c r="H10" s="53"/>
      <c r="I10" s="59"/>
    </row>
    <row r="11" spans="1:15" s="17" customFormat="1" ht="19.5" customHeight="1" x14ac:dyDescent="0.25">
      <c r="A11" s="13" t="s">
        <v>33</v>
      </c>
      <c r="B11" s="14"/>
      <c r="C11" s="14"/>
      <c r="D11" s="15" t="s">
        <v>11</v>
      </c>
      <c r="E11" s="16">
        <v>5715164.29</v>
      </c>
      <c r="F11" s="16"/>
      <c r="G11" s="16">
        <f>+E11</f>
        <v>5715164.29</v>
      </c>
      <c r="H11" s="22">
        <v>5715164.29</v>
      </c>
      <c r="I11" s="57"/>
    </row>
    <row r="12" spans="1:15" s="17" customFormat="1" x14ac:dyDescent="0.25">
      <c r="A12" s="18" t="s">
        <v>36</v>
      </c>
      <c r="B12" s="14" t="s">
        <v>12</v>
      </c>
      <c r="C12" s="19" t="s">
        <v>22</v>
      </c>
      <c r="D12" s="19" t="s">
        <v>23</v>
      </c>
      <c r="E12" s="20">
        <v>207697.62</v>
      </c>
      <c r="F12" s="30"/>
      <c r="G12" s="16">
        <f>+G11+E12-F12</f>
        <v>5922861.9100000001</v>
      </c>
      <c r="H12" s="22"/>
    </row>
    <row r="13" spans="1:15" s="17" customFormat="1" x14ac:dyDescent="0.25">
      <c r="A13" s="18" t="s">
        <v>36</v>
      </c>
      <c r="B13" s="14" t="s">
        <v>24</v>
      </c>
      <c r="C13" s="19" t="s">
        <v>37</v>
      </c>
      <c r="D13" s="19" t="s">
        <v>38</v>
      </c>
      <c r="E13" s="20"/>
      <c r="F13" s="30">
        <v>32750.75</v>
      </c>
      <c r="G13" s="16">
        <f t="shared" ref="G13:G76" si="0">+G12+E13-F13</f>
        <v>5890111.1600000001</v>
      </c>
      <c r="H13" s="22"/>
      <c r="I13" s="57"/>
    </row>
    <row r="14" spans="1:15" s="17" customFormat="1" x14ac:dyDescent="0.25">
      <c r="A14" s="18" t="s">
        <v>39</v>
      </c>
      <c r="B14" s="14" t="s">
        <v>12</v>
      </c>
      <c r="C14" s="19" t="s">
        <v>22</v>
      </c>
      <c r="D14" s="19" t="s">
        <v>23</v>
      </c>
      <c r="E14" s="20">
        <v>221433.73</v>
      </c>
      <c r="F14" s="30"/>
      <c r="G14" s="16">
        <f t="shared" si="0"/>
        <v>6111544.8900000006</v>
      </c>
      <c r="H14" s="22"/>
      <c r="I14" s="22"/>
    </row>
    <row r="15" spans="1:15" s="17" customFormat="1" x14ac:dyDescent="0.25">
      <c r="A15" s="18" t="s">
        <v>39</v>
      </c>
      <c r="B15" s="14" t="s">
        <v>13</v>
      </c>
      <c r="C15" s="19" t="s">
        <v>19</v>
      </c>
      <c r="D15" s="19" t="s">
        <v>40</v>
      </c>
      <c r="E15" s="20"/>
      <c r="F15" s="30">
        <v>49.13</v>
      </c>
      <c r="G15" s="16">
        <f t="shared" si="0"/>
        <v>6111495.7600000007</v>
      </c>
      <c r="H15" s="22"/>
    </row>
    <row r="16" spans="1:15" s="17" customFormat="1" x14ac:dyDescent="0.25">
      <c r="A16" s="18" t="s">
        <v>41</v>
      </c>
      <c r="B16" s="14" t="s">
        <v>12</v>
      </c>
      <c r="C16" s="19" t="s">
        <v>22</v>
      </c>
      <c r="D16" s="19" t="s">
        <v>23</v>
      </c>
      <c r="E16" s="20">
        <v>1904.99</v>
      </c>
      <c r="F16" s="30"/>
      <c r="G16" s="16">
        <f t="shared" si="0"/>
        <v>6113400.7500000009</v>
      </c>
      <c r="H16" s="22"/>
    </row>
    <row r="17" spans="1:11" s="17" customFormat="1" x14ac:dyDescent="0.25">
      <c r="A17" s="18" t="s">
        <v>42</v>
      </c>
      <c r="B17" s="14" t="s">
        <v>14</v>
      </c>
      <c r="C17" s="19" t="s">
        <v>22</v>
      </c>
      <c r="D17" s="19" t="s">
        <v>32</v>
      </c>
      <c r="E17" s="20"/>
      <c r="F17" s="30">
        <v>500000</v>
      </c>
      <c r="G17" s="16">
        <f t="shared" si="0"/>
        <v>5613400.7500000009</v>
      </c>
      <c r="H17" s="22"/>
    </row>
    <row r="18" spans="1:11" s="17" customFormat="1" x14ac:dyDescent="0.25">
      <c r="A18" s="18" t="s">
        <v>42</v>
      </c>
      <c r="B18" s="14" t="s">
        <v>12</v>
      </c>
      <c r="C18" s="19" t="s">
        <v>22</v>
      </c>
      <c r="D18" s="19" t="s">
        <v>23</v>
      </c>
      <c r="E18" s="20">
        <v>890268.55</v>
      </c>
      <c r="F18" s="30"/>
      <c r="G18" s="16">
        <f t="shared" si="0"/>
        <v>6503669.3000000007</v>
      </c>
      <c r="H18" s="22"/>
    </row>
    <row r="19" spans="1:11" s="17" customFormat="1" x14ac:dyDescent="0.25">
      <c r="A19" s="18" t="s">
        <v>43</v>
      </c>
      <c r="B19" s="14" t="s">
        <v>12</v>
      </c>
      <c r="C19" s="19" t="s">
        <v>22</v>
      </c>
      <c r="D19" s="19" t="s">
        <v>23</v>
      </c>
      <c r="E19" s="20">
        <v>6639.75</v>
      </c>
      <c r="F19" s="30"/>
      <c r="G19" s="16">
        <f t="shared" si="0"/>
        <v>6510309.0500000007</v>
      </c>
      <c r="H19" s="22"/>
    </row>
    <row r="20" spans="1:11" s="17" customFormat="1" x14ac:dyDescent="0.25">
      <c r="A20" s="18" t="s">
        <v>43</v>
      </c>
      <c r="B20" s="14" t="s">
        <v>12</v>
      </c>
      <c r="C20" s="19" t="s">
        <v>20</v>
      </c>
      <c r="D20" s="19" t="s">
        <v>30</v>
      </c>
      <c r="E20" s="20">
        <v>500000</v>
      </c>
      <c r="F20" s="30"/>
      <c r="G20" s="16">
        <f t="shared" si="0"/>
        <v>7010309.0500000007</v>
      </c>
      <c r="H20" s="22"/>
    </row>
    <row r="21" spans="1:11" s="17" customFormat="1" x14ac:dyDescent="0.25">
      <c r="A21" s="18" t="s">
        <v>44</v>
      </c>
      <c r="B21" s="14" t="s">
        <v>12</v>
      </c>
      <c r="C21" s="19" t="s">
        <v>22</v>
      </c>
      <c r="D21" s="19" t="s">
        <v>23</v>
      </c>
      <c r="E21" s="20">
        <v>7254</v>
      </c>
      <c r="F21" s="30"/>
      <c r="G21" s="16">
        <f t="shared" si="0"/>
        <v>7017563.0500000007</v>
      </c>
      <c r="H21" s="22"/>
    </row>
    <row r="22" spans="1:11" s="17" customFormat="1" x14ac:dyDescent="0.25">
      <c r="A22" s="18" t="s">
        <v>44</v>
      </c>
      <c r="B22" s="14" t="s">
        <v>14</v>
      </c>
      <c r="C22" s="19" t="s">
        <v>45</v>
      </c>
      <c r="D22" s="19" t="s">
        <v>29</v>
      </c>
      <c r="E22" s="20"/>
      <c r="F22" s="30">
        <v>3500</v>
      </c>
      <c r="G22" s="16">
        <f t="shared" si="0"/>
        <v>7014063.0500000007</v>
      </c>
      <c r="H22" s="22"/>
    </row>
    <row r="23" spans="1:11" s="17" customFormat="1" x14ac:dyDescent="0.25">
      <c r="A23" s="18" t="s">
        <v>44</v>
      </c>
      <c r="B23" s="14" t="s">
        <v>13</v>
      </c>
      <c r="C23" s="19" t="s">
        <v>19</v>
      </c>
      <c r="D23" s="19" t="s">
        <v>40</v>
      </c>
      <c r="E23" s="20"/>
      <c r="F23" s="30">
        <v>5.25</v>
      </c>
      <c r="G23" s="16">
        <f t="shared" si="0"/>
        <v>7014057.8000000007</v>
      </c>
      <c r="H23" s="22"/>
    </row>
    <row r="24" spans="1:11" s="17" customFormat="1" x14ac:dyDescent="0.25">
      <c r="A24" s="18" t="s">
        <v>44</v>
      </c>
      <c r="B24" s="14" t="s">
        <v>14</v>
      </c>
      <c r="C24" s="19" t="s">
        <v>46</v>
      </c>
      <c r="D24" s="19" t="s">
        <v>29</v>
      </c>
      <c r="E24" s="20"/>
      <c r="F24" s="30">
        <v>2700</v>
      </c>
      <c r="G24" s="16">
        <f t="shared" si="0"/>
        <v>7011357.8000000007</v>
      </c>
      <c r="H24" s="22"/>
      <c r="K24" s="58"/>
    </row>
    <row r="25" spans="1:11" s="17" customFormat="1" x14ac:dyDescent="0.25">
      <c r="A25" s="18" t="s">
        <v>44</v>
      </c>
      <c r="B25" s="14" t="s">
        <v>13</v>
      </c>
      <c r="C25" s="19" t="s">
        <v>19</v>
      </c>
      <c r="D25" s="19" t="s">
        <v>40</v>
      </c>
      <c r="E25" s="20"/>
      <c r="F25" s="30">
        <v>4.05</v>
      </c>
      <c r="G25" s="16">
        <f t="shared" si="0"/>
        <v>7011353.7500000009</v>
      </c>
      <c r="H25" s="22"/>
      <c r="K25" s="58"/>
    </row>
    <row r="26" spans="1:11" s="17" customFormat="1" x14ac:dyDescent="0.25">
      <c r="A26" s="18" t="s">
        <v>44</v>
      </c>
      <c r="B26" s="14" t="s">
        <v>14</v>
      </c>
      <c r="C26" s="19" t="s">
        <v>47</v>
      </c>
      <c r="D26" s="19" t="s">
        <v>29</v>
      </c>
      <c r="E26" s="20"/>
      <c r="F26" s="30">
        <v>2700</v>
      </c>
      <c r="G26" s="16">
        <f t="shared" si="0"/>
        <v>7008653.7500000009</v>
      </c>
      <c r="H26" s="22"/>
      <c r="K26" s="58"/>
    </row>
    <row r="27" spans="1:11" s="17" customFormat="1" x14ac:dyDescent="0.25">
      <c r="A27" s="18" t="s">
        <v>44</v>
      </c>
      <c r="B27" s="14" t="s">
        <v>13</v>
      </c>
      <c r="C27" s="19" t="s">
        <v>19</v>
      </c>
      <c r="D27" s="19" t="s">
        <v>40</v>
      </c>
      <c r="E27" s="20"/>
      <c r="F27" s="30">
        <v>4.05</v>
      </c>
      <c r="G27" s="16">
        <f t="shared" si="0"/>
        <v>7008649.7000000011</v>
      </c>
      <c r="H27" s="22"/>
      <c r="K27" s="58"/>
    </row>
    <row r="28" spans="1:11" s="17" customFormat="1" x14ac:dyDescent="0.25">
      <c r="A28" s="18" t="s">
        <v>44</v>
      </c>
      <c r="B28" s="14" t="s">
        <v>14</v>
      </c>
      <c r="C28" s="19" t="s">
        <v>48</v>
      </c>
      <c r="D28" s="19" t="s">
        <v>29</v>
      </c>
      <c r="E28" s="60"/>
      <c r="F28" s="30">
        <v>3500</v>
      </c>
      <c r="G28" s="16">
        <f t="shared" si="0"/>
        <v>7005149.7000000011</v>
      </c>
      <c r="H28" s="22"/>
      <c r="K28" s="58"/>
    </row>
    <row r="29" spans="1:11" s="17" customFormat="1" x14ac:dyDescent="0.25">
      <c r="A29" s="18" t="s">
        <v>44</v>
      </c>
      <c r="B29" s="14" t="s">
        <v>13</v>
      </c>
      <c r="C29" s="19" t="s">
        <v>19</v>
      </c>
      <c r="D29" s="19" t="s">
        <v>40</v>
      </c>
      <c r="E29" s="20"/>
      <c r="F29" s="30">
        <v>5.25</v>
      </c>
      <c r="G29" s="16">
        <f t="shared" si="0"/>
        <v>7005144.4500000011</v>
      </c>
      <c r="H29" s="22"/>
      <c r="K29" s="58"/>
    </row>
    <row r="30" spans="1:11" s="17" customFormat="1" x14ac:dyDescent="0.25">
      <c r="A30" s="18" t="s">
        <v>44</v>
      </c>
      <c r="B30" s="14" t="s">
        <v>14</v>
      </c>
      <c r="C30" s="19" t="s">
        <v>49</v>
      </c>
      <c r="D30" s="19" t="s">
        <v>29</v>
      </c>
      <c r="E30" s="20"/>
      <c r="F30" s="30">
        <v>3300</v>
      </c>
      <c r="G30" s="16">
        <f t="shared" si="0"/>
        <v>7001844.4500000011</v>
      </c>
      <c r="H30" s="22"/>
      <c r="K30" s="58"/>
    </row>
    <row r="31" spans="1:11" s="17" customFormat="1" x14ac:dyDescent="0.25">
      <c r="A31" s="18" t="s">
        <v>44</v>
      </c>
      <c r="B31" s="14" t="s">
        <v>13</v>
      </c>
      <c r="C31" s="19" t="s">
        <v>19</v>
      </c>
      <c r="D31" s="19" t="s">
        <v>40</v>
      </c>
      <c r="E31" s="20"/>
      <c r="F31" s="30">
        <v>4.95</v>
      </c>
      <c r="G31" s="16">
        <f t="shared" si="0"/>
        <v>7001839.5000000009</v>
      </c>
      <c r="H31" s="22"/>
      <c r="K31" s="58"/>
    </row>
    <row r="32" spans="1:11" s="17" customFormat="1" x14ac:dyDescent="0.25">
      <c r="A32" s="18" t="s">
        <v>44</v>
      </c>
      <c r="B32" s="14" t="s">
        <v>14</v>
      </c>
      <c r="C32" s="19" t="s">
        <v>50</v>
      </c>
      <c r="D32" s="19" t="s">
        <v>29</v>
      </c>
      <c r="E32" s="20"/>
      <c r="F32" s="30">
        <v>4700</v>
      </c>
      <c r="G32" s="16">
        <f t="shared" si="0"/>
        <v>6997139.5000000009</v>
      </c>
      <c r="H32" s="22"/>
      <c r="K32" s="58"/>
    </row>
    <row r="33" spans="1:11" s="17" customFormat="1" x14ac:dyDescent="0.25">
      <c r="A33" s="18" t="s">
        <v>44</v>
      </c>
      <c r="B33" s="14" t="s">
        <v>13</v>
      </c>
      <c r="C33" s="19" t="s">
        <v>19</v>
      </c>
      <c r="D33" s="19" t="s">
        <v>40</v>
      </c>
      <c r="E33" s="20"/>
      <c r="F33" s="30">
        <v>7.05</v>
      </c>
      <c r="G33" s="16">
        <f t="shared" si="0"/>
        <v>6997132.4500000011</v>
      </c>
      <c r="H33" s="22"/>
      <c r="K33" s="58"/>
    </row>
    <row r="34" spans="1:11" s="17" customFormat="1" x14ac:dyDescent="0.25">
      <c r="A34" s="18" t="s">
        <v>44</v>
      </c>
      <c r="B34" s="14" t="s">
        <v>14</v>
      </c>
      <c r="C34" s="19" t="s">
        <v>51</v>
      </c>
      <c r="D34" s="19" t="s">
        <v>29</v>
      </c>
      <c r="E34" s="20"/>
      <c r="F34" s="30">
        <v>2200</v>
      </c>
      <c r="G34" s="16">
        <f t="shared" si="0"/>
        <v>6994932.4500000011</v>
      </c>
      <c r="H34" s="22"/>
      <c r="K34" s="58"/>
    </row>
    <row r="35" spans="1:11" s="17" customFormat="1" x14ac:dyDescent="0.25">
      <c r="A35" s="18" t="s">
        <v>44</v>
      </c>
      <c r="B35" s="14" t="s">
        <v>13</v>
      </c>
      <c r="C35" s="19" t="s">
        <v>19</v>
      </c>
      <c r="D35" s="19" t="s">
        <v>40</v>
      </c>
      <c r="E35" s="20"/>
      <c r="F35" s="30">
        <v>3.3</v>
      </c>
      <c r="G35" s="16">
        <f t="shared" si="0"/>
        <v>6994929.1500000013</v>
      </c>
      <c r="H35" s="22"/>
      <c r="K35" s="58"/>
    </row>
    <row r="36" spans="1:11" s="17" customFormat="1" x14ac:dyDescent="0.25">
      <c r="A36" s="18" t="s">
        <v>44</v>
      </c>
      <c r="B36" s="14" t="s">
        <v>14</v>
      </c>
      <c r="C36" s="19" t="s">
        <v>31</v>
      </c>
      <c r="D36" s="19" t="s">
        <v>29</v>
      </c>
      <c r="E36" s="20"/>
      <c r="F36" s="30">
        <v>1750</v>
      </c>
      <c r="G36" s="16">
        <f t="shared" si="0"/>
        <v>6993179.1500000013</v>
      </c>
      <c r="H36" s="22"/>
      <c r="K36" s="58"/>
    </row>
    <row r="37" spans="1:11" s="17" customFormat="1" x14ac:dyDescent="0.25">
      <c r="A37" s="18" t="s">
        <v>44</v>
      </c>
      <c r="B37" s="14" t="s">
        <v>13</v>
      </c>
      <c r="C37" s="19" t="s">
        <v>19</v>
      </c>
      <c r="D37" s="19" t="s">
        <v>40</v>
      </c>
      <c r="E37" s="20"/>
      <c r="F37" s="30">
        <v>2.63</v>
      </c>
      <c r="G37" s="16">
        <f t="shared" si="0"/>
        <v>6993176.5200000014</v>
      </c>
      <c r="H37" s="22"/>
      <c r="I37" s="57"/>
    </row>
    <row r="38" spans="1:11" s="17" customFormat="1" x14ac:dyDescent="0.25">
      <c r="A38" s="18" t="s">
        <v>44</v>
      </c>
      <c r="B38" s="14" t="s">
        <v>14</v>
      </c>
      <c r="C38" s="19" t="s">
        <v>52</v>
      </c>
      <c r="D38" s="19" t="s">
        <v>29</v>
      </c>
      <c r="E38" s="20"/>
      <c r="F38" s="30">
        <v>2200</v>
      </c>
      <c r="G38" s="16">
        <f t="shared" si="0"/>
        <v>6990976.5200000014</v>
      </c>
      <c r="H38" s="22"/>
      <c r="I38" s="57"/>
    </row>
    <row r="39" spans="1:11" s="17" customFormat="1" x14ac:dyDescent="0.25">
      <c r="A39" s="18" t="s">
        <v>44</v>
      </c>
      <c r="B39" s="14" t="s">
        <v>13</v>
      </c>
      <c r="C39" s="19" t="s">
        <v>19</v>
      </c>
      <c r="D39" s="19" t="s">
        <v>40</v>
      </c>
      <c r="E39" s="20"/>
      <c r="F39" s="30">
        <v>3.3</v>
      </c>
      <c r="G39" s="16">
        <f t="shared" si="0"/>
        <v>6990973.2200000016</v>
      </c>
      <c r="H39" s="22"/>
      <c r="I39" s="57"/>
    </row>
    <row r="40" spans="1:11" s="17" customFormat="1" x14ac:dyDescent="0.25">
      <c r="A40" s="18" t="s">
        <v>44</v>
      </c>
      <c r="B40" s="14" t="s">
        <v>14</v>
      </c>
      <c r="C40" s="19" t="s">
        <v>53</v>
      </c>
      <c r="D40" s="19" t="s">
        <v>29</v>
      </c>
      <c r="E40" s="20"/>
      <c r="F40" s="30">
        <v>4750</v>
      </c>
      <c r="G40" s="16">
        <f t="shared" si="0"/>
        <v>6986223.2200000016</v>
      </c>
      <c r="H40" s="22"/>
      <c r="I40" s="57"/>
    </row>
    <row r="41" spans="1:11" s="17" customFormat="1" x14ac:dyDescent="0.25">
      <c r="A41" s="18" t="s">
        <v>44</v>
      </c>
      <c r="B41" s="14" t="s">
        <v>13</v>
      </c>
      <c r="C41" s="19" t="s">
        <v>19</v>
      </c>
      <c r="D41" s="19" t="s">
        <v>40</v>
      </c>
      <c r="E41" s="20"/>
      <c r="F41" s="30">
        <v>7.13</v>
      </c>
      <c r="G41" s="16">
        <f t="shared" si="0"/>
        <v>6986216.0900000017</v>
      </c>
      <c r="H41" s="22"/>
      <c r="I41" s="57"/>
    </row>
    <row r="42" spans="1:11" s="17" customFormat="1" x14ac:dyDescent="0.25">
      <c r="A42" s="18" t="s">
        <v>44</v>
      </c>
      <c r="B42" s="14" t="s">
        <v>14</v>
      </c>
      <c r="C42" s="19" t="s">
        <v>54</v>
      </c>
      <c r="D42" s="19" t="s">
        <v>29</v>
      </c>
      <c r="E42" s="20"/>
      <c r="F42" s="30">
        <v>4100</v>
      </c>
      <c r="G42" s="16">
        <f t="shared" si="0"/>
        <v>6982116.0900000017</v>
      </c>
      <c r="H42" s="22"/>
      <c r="I42" s="57"/>
    </row>
    <row r="43" spans="1:11" s="17" customFormat="1" x14ac:dyDescent="0.25">
      <c r="A43" s="18" t="s">
        <v>44</v>
      </c>
      <c r="B43" s="14" t="s">
        <v>13</v>
      </c>
      <c r="C43" s="19" t="s">
        <v>19</v>
      </c>
      <c r="D43" s="19" t="s">
        <v>40</v>
      </c>
      <c r="E43" s="20"/>
      <c r="F43" s="30">
        <v>6.15</v>
      </c>
      <c r="G43" s="16">
        <f t="shared" si="0"/>
        <v>6982109.9400000013</v>
      </c>
      <c r="H43" s="22"/>
    </row>
    <row r="44" spans="1:11" s="17" customFormat="1" x14ac:dyDescent="0.25">
      <c r="A44" s="18" t="s">
        <v>44</v>
      </c>
      <c r="B44" s="14" t="s">
        <v>14</v>
      </c>
      <c r="C44" s="19" t="s">
        <v>55</v>
      </c>
      <c r="D44" s="19" t="s">
        <v>29</v>
      </c>
      <c r="E44" s="20"/>
      <c r="F44" s="30">
        <v>3900</v>
      </c>
      <c r="G44" s="16">
        <f t="shared" si="0"/>
        <v>6978209.9400000013</v>
      </c>
      <c r="H44" s="22"/>
    </row>
    <row r="45" spans="1:11" s="17" customFormat="1" x14ac:dyDescent="0.25">
      <c r="A45" s="18" t="s">
        <v>44</v>
      </c>
      <c r="B45" s="14" t="s">
        <v>13</v>
      </c>
      <c r="C45" s="19" t="s">
        <v>19</v>
      </c>
      <c r="D45" s="19" t="s">
        <v>40</v>
      </c>
      <c r="E45" s="20"/>
      <c r="F45" s="30">
        <v>5.85</v>
      </c>
      <c r="G45" s="16">
        <f t="shared" si="0"/>
        <v>6978204.0900000017</v>
      </c>
      <c r="H45" s="22"/>
    </row>
    <row r="46" spans="1:11" s="17" customFormat="1" x14ac:dyDescent="0.25">
      <c r="A46" s="18" t="s">
        <v>56</v>
      </c>
      <c r="B46" s="14" t="s">
        <v>12</v>
      </c>
      <c r="C46" s="19" t="s">
        <v>22</v>
      </c>
      <c r="D46" s="19" t="s">
        <v>23</v>
      </c>
      <c r="E46" s="20">
        <v>17225.810000000001</v>
      </c>
      <c r="F46" s="30"/>
      <c r="G46" s="16">
        <f t="shared" si="0"/>
        <v>6995429.9000000013</v>
      </c>
      <c r="H46" s="22"/>
    </row>
    <row r="47" spans="1:11" s="17" customFormat="1" ht="31.5" x14ac:dyDescent="0.25">
      <c r="A47" s="18" t="s">
        <v>56</v>
      </c>
      <c r="B47" s="14" t="s">
        <v>14</v>
      </c>
      <c r="C47" s="19" t="s">
        <v>57</v>
      </c>
      <c r="D47" s="19" t="s">
        <v>58</v>
      </c>
      <c r="E47" s="20"/>
      <c r="F47" s="30">
        <v>16557.419999999998</v>
      </c>
      <c r="G47" s="16">
        <f t="shared" si="0"/>
        <v>6978872.4800000014</v>
      </c>
      <c r="H47" s="22"/>
    </row>
    <row r="48" spans="1:11" s="17" customFormat="1" x14ac:dyDescent="0.25">
      <c r="A48" s="18" t="s">
        <v>56</v>
      </c>
      <c r="B48" s="14" t="s">
        <v>13</v>
      </c>
      <c r="C48" s="19" t="s">
        <v>19</v>
      </c>
      <c r="D48" s="19" t="s">
        <v>40</v>
      </c>
      <c r="E48" s="20"/>
      <c r="F48" s="30">
        <v>80</v>
      </c>
      <c r="G48" s="16">
        <f t="shared" si="0"/>
        <v>6978792.4800000014</v>
      </c>
      <c r="H48" s="22"/>
    </row>
    <row r="49" spans="1:8" s="17" customFormat="1" x14ac:dyDescent="0.25">
      <c r="A49" s="18" t="s">
        <v>59</v>
      </c>
      <c r="B49" s="14" t="s">
        <v>12</v>
      </c>
      <c r="C49" s="19" t="s">
        <v>22</v>
      </c>
      <c r="D49" s="19" t="s">
        <v>23</v>
      </c>
      <c r="E49" s="20">
        <v>8185.12</v>
      </c>
      <c r="F49" s="30"/>
      <c r="G49" s="16">
        <f t="shared" si="0"/>
        <v>6986977.6000000015</v>
      </c>
      <c r="H49" s="22"/>
    </row>
    <row r="50" spans="1:8" s="17" customFormat="1" x14ac:dyDescent="0.25">
      <c r="A50" s="18" t="s">
        <v>60</v>
      </c>
      <c r="B50" s="14" t="s">
        <v>12</v>
      </c>
      <c r="C50" s="19" t="s">
        <v>22</v>
      </c>
      <c r="D50" s="19" t="s">
        <v>23</v>
      </c>
      <c r="E50" s="20">
        <v>12835.87</v>
      </c>
      <c r="F50" s="30"/>
      <c r="G50" s="16">
        <f t="shared" si="0"/>
        <v>6999813.4700000016</v>
      </c>
      <c r="H50" s="22"/>
    </row>
    <row r="51" spans="1:8" s="17" customFormat="1" ht="19.5" customHeight="1" x14ac:dyDescent="0.25">
      <c r="A51" s="18" t="s">
        <v>61</v>
      </c>
      <c r="B51" s="14" t="s">
        <v>12</v>
      </c>
      <c r="C51" s="19" t="s">
        <v>22</v>
      </c>
      <c r="D51" s="19" t="s">
        <v>23</v>
      </c>
      <c r="E51" s="20">
        <v>5884.12</v>
      </c>
      <c r="F51" s="30"/>
      <c r="G51" s="16">
        <f t="shared" si="0"/>
        <v>7005697.5900000017</v>
      </c>
      <c r="H51" s="22"/>
    </row>
    <row r="52" spans="1:8" s="17" customFormat="1" ht="19.5" customHeight="1" x14ac:dyDescent="0.25">
      <c r="A52" s="18" t="s">
        <v>61</v>
      </c>
      <c r="B52" s="14" t="s">
        <v>24</v>
      </c>
      <c r="C52" s="19" t="s">
        <v>27</v>
      </c>
      <c r="D52" s="19" t="s">
        <v>62</v>
      </c>
      <c r="E52" s="20"/>
      <c r="F52" s="30">
        <v>29464</v>
      </c>
      <c r="G52" s="16">
        <f t="shared" si="0"/>
        <v>6976233.5900000017</v>
      </c>
      <c r="H52" s="22"/>
    </row>
    <row r="53" spans="1:8" s="17" customFormat="1" ht="19.5" customHeight="1" x14ac:dyDescent="0.25">
      <c r="A53" s="18" t="s">
        <v>63</v>
      </c>
      <c r="B53" s="14" t="s">
        <v>12</v>
      </c>
      <c r="C53" s="19" t="s">
        <v>22</v>
      </c>
      <c r="D53" s="19" t="s">
        <v>23</v>
      </c>
      <c r="E53" s="20">
        <v>7156.5</v>
      </c>
      <c r="F53" s="30"/>
      <c r="G53" s="16">
        <f t="shared" si="0"/>
        <v>6983390.0900000017</v>
      </c>
      <c r="H53" s="22"/>
    </row>
    <row r="54" spans="1:8" s="17" customFormat="1" ht="19.5" customHeight="1" x14ac:dyDescent="0.25">
      <c r="A54" s="18" t="s">
        <v>63</v>
      </c>
      <c r="B54" s="14" t="s">
        <v>13</v>
      </c>
      <c r="C54" s="19" t="s">
        <v>19</v>
      </c>
      <c r="D54" s="19" t="s">
        <v>40</v>
      </c>
      <c r="E54" s="20"/>
      <c r="F54" s="30">
        <v>44.2</v>
      </c>
      <c r="G54" s="16">
        <f t="shared" si="0"/>
        <v>6983345.8900000015</v>
      </c>
      <c r="H54" s="22"/>
    </row>
    <row r="55" spans="1:8" s="17" customFormat="1" ht="19.5" customHeight="1" x14ac:dyDescent="0.25">
      <c r="A55" s="18" t="s">
        <v>64</v>
      </c>
      <c r="B55" s="14" t="s">
        <v>12</v>
      </c>
      <c r="C55" s="19" t="s">
        <v>22</v>
      </c>
      <c r="D55" s="19" t="s">
        <v>23</v>
      </c>
      <c r="E55" s="20">
        <v>14571.37</v>
      </c>
      <c r="F55" s="30"/>
      <c r="G55" s="16">
        <f t="shared" si="0"/>
        <v>6997917.2600000016</v>
      </c>
      <c r="H55" s="22"/>
    </row>
    <row r="56" spans="1:8" s="17" customFormat="1" ht="19.5" customHeight="1" x14ac:dyDescent="0.25">
      <c r="A56" s="18" t="s">
        <v>64</v>
      </c>
      <c r="B56" s="14" t="s">
        <v>24</v>
      </c>
      <c r="C56" s="19" t="s">
        <v>25</v>
      </c>
      <c r="D56" s="19" t="s">
        <v>65</v>
      </c>
      <c r="E56" s="20"/>
      <c r="F56" s="30">
        <v>32364.79</v>
      </c>
      <c r="G56" s="16">
        <f t="shared" si="0"/>
        <v>6965552.4700000016</v>
      </c>
      <c r="H56" s="22"/>
    </row>
    <row r="57" spans="1:8" s="17" customFormat="1" ht="19.5" customHeight="1" x14ac:dyDescent="0.25">
      <c r="A57" s="18" t="s">
        <v>66</v>
      </c>
      <c r="B57" s="14" t="s">
        <v>12</v>
      </c>
      <c r="C57" s="19" t="s">
        <v>22</v>
      </c>
      <c r="D57" s="19" t="s">
        <v>23</v>
      </c>
      <c r="E57" s="20">
        <v>8077.87</v>
      </c>
      <c r="F57" s="30"/>
      <c r="G57" s="16">
        <f t="shared" si="0"/>
        <v>6973630.3400000017</v>
      </c>
      <c r="H57" s="22"/>
    </row>
    <row r="58" spans="1:8" s="17" customFormat="1" ht="19.5" customHeight="1" x14ac:dyDescent="0.25">
      <c r="A58" s="18" t="s">
        <v>66</v>
      </c>
      <c r="B58" s="14" t="s">
        <v>13</v>
      </c>
      <c r="C58" s="19" t="s">
        <v>19</v>
      </c>
      <c r="D58" s="19" t="s">
        <v>40</v>
      </c>
      <c r="E58" s="20"/>
      <c r="F58" s="30">
        <v>48.55</v>
      </c>
      <c r="G58" s="16">
        <f t="shared" si="0"/>
        <v>6973581.7900000019</v>
      </c>
      <c r="H58" s="22"/>
    </row>
    <row r="59" spans="1:8" s="17" customFormat="1" x14ac:dyDescent="0.25">
      <c r="A59" s="18" t="s">
        <v>66</v>
      </c>
      <c r="B59" s="14" t="s">
        <v>14</v>
      </c>
      <c r="C59" s="19" t="s">
        <v>67</v>
      </c>
      <c r="D59" s="19" t="s">
        <v>29</v>
      </c>
      <c r="E59" s="20"/>
      <c r="F59" s="30">
        <v>3500</v>
      </c>
      <c r="G59" s="16">
        <f t="shared" si="0"/>
        <v>6970081.7900000019</v>
      </c>
      <c r="H59" s="22"/>
    </row>
    <row r="60" spans="1:8" s="17" customFormat="1" x14ac:dyDescent="0.25">
      <c r="A60" s="18" t="s">
        <v>66</v>
      </c>
      <c r="B60" s="14" t="s">
        <v>13</v>
      </c>
      <c r="C60" s="19" t="s">
        <v>19</v>
      </c>
      <c r="D60" s="19" t="s">
        <v>40</v>
      </c>
      <c r="E60" s="20"/>
      <c r="F60" s="30">
        <v>5.25</v>
      </c>
      <c r="G60" s="16">
        <f t="shared" si="0"/>
        <v>6970076.5400000019</v>
      </c>
      <c r="H60" s="22"/>
    </row>
    <row r="61" spans="1:8" s="17" customFormat="1" x14ac:dyDescent="0.25">
      <c r="A61" s="18" t="s">
        <v>66</v>
      </c>
      <c r="B61" s="14" t="s">
        <v>14</v>
      </c>
      <c r="C61" s="19" t="s">
        <v>68</v>
      </c>
      <c r="D61" s="19" t="s">
        <v>29</v>
      </c>
      <c r="E61" s="20"/>
      <c r="F61" s="30">
        <v>2400</v>
      </c>
      <c r="G61" s="16">
        <f t="shared" si="0"/>
        <v>6967676.5400000019</v>
      </c>
      <c r="H61" s="22"/>
    </row>
    <row r="62" spans="1:8" s="17" customFormat="1" x14ac:dyDescent="0.25">
      <c r="A62" s="18" t="s">
        <v>66</v>
      </c>
      <c r="B62" s="14" t="s">
        <v>13</v>
      </c>
      <c r="C62" s="19" t="s">
        <v>19</v>
      </c>
      <c r="D62" s="19" t="s">
        <v>40</v>
      </c>
      <c r="E62" s="20"/>
      <c r="F62" s="30">
        <v>3.6</v>
      </c>
      <c r="G62" s="16">
        <f t="shared" si="0"/>
        <v>6967672.9400000023</v>
      </c>
      <c r="H62" s="22"/>
    </row>
    <row r="63" spans="1:8" s="17" customFormat="1" x14ac:dyDescent="0.25">
      <c r="A63" s="18" t="s">
        <v>66</v>
      </c>
      <c r="B63" s="14" t="s">
        <v>14</v>
      </c>
      <c r="C63" s="19" t="s">
        <v>69</v>
      </c>
      <c r="D63" s="19" t="s">
        <v>29</v>
      </c>
      <c r="E63" s="20"/>
      <c r="F63" s="30">
        <v>2700</v>
      </c>
      <c r="G63" s="16">
        <f t="shared" si="0"/>
        <v>6964972.9400000023</v>
      </c>
      <c r="H63" s="22"/>
    </row>
    <row r="64" spans="1:8" s="17" customFormat="1" x14ac:dyDescent="0.25">
      <c r="A64" s="18" t="s">
        <v>66</v>
      </c>
      <c r="B64" s="14" t="s">
        <v>13</v>
      </c>
      <c r="C64" s="19" t="s">
        <v>19</v>
      </c>
      <c r="D64" s="19" t="s">
        <v>40</v>
      </c>
      <c r="E64" s="20"/>
      <c r="F64" s="30">
        <v>4.05</v>
      </c>
      <c r="G64" s="16">
        <f t="shared" si="0"/>
        <v>6964968.8900000025</v>
      </c>
      <c r="H64" s="22"/>
    </row>
    <row r="65" spans="1:8" s="17" customFormat="1" x14ac:dyDescent="0.25">
      <c r="A65" s="18" t="s">
        <v>66</v>
      </c>
      <c r="B65" s="14" t="s">
        <v>14</v>
      </c>
      <c r="C65" s="19" t="s">
        <v>49</v>
      </c>
      <c r="D65" s="19" t="s">
        <v>29</v>
      </c>
      <c r="E65" s="20"/>
      <c r="F65" s="30">
        <v>2200</v>
      </c>
      <c r="G65" s="16">
        <f t="shared" si="0"/>
        <v>6962768.8900000025</v>
      </c>
      <c r="H65" s="22"/>
    </row>
    <row r="66" spans="1:8" s="17" customFormat="1" x14ac:dyDescent="0.25">
      <c r="A66" s="18" t="s">
        <v>66</v>
      </c>
      <c r="B66" s="14" t="s">
        <v>13</v>
      </c>
      <c r="C66" s="19" t="s">
        <v>19</v>
      </c>
      <c r="D66" s="19" t="s">
        <v>40</v>
      </c>
      <c r="E66" s="20"/>
      <c r="F66" s="30">
        <v>3.3</v>
      </c>
      <c r="G66" s="16">
        <f t="shared" si="0"/>
        <v>6962765.5900000026</v>
      </c>
      <c r="H66" s="22"/>
    </row>
    <row r="67" spans="1:8" s="17" customFormat="1" x14ac:dyDescent="0.25">
      <c r="A67" s="18" t="s">
        <v>66</v>
      </c>
      <c r="B67" s="14" t="s">
        <v>14</v>
      </c>
      <c r="C67" s="19" t="s">
        <v>70</v>
      </c>
      <c r="D67" s="19" t="s">
        <v>29</v>
      </c>
      <c r="E67" s="20"/>
      <c r="F67" s="30">
        <v>3500</v>
      </c>
      <c r="G67" s="16">
        <f t="shared" si="0"/>
        <v>6959265.5900000026</v>
      </c>
      <c r="H67" s="22"/>
    </row>
    <row r="68" spans="1:8" s="17" customFormat="1" x14ac:dyDescent="0.25">
      <c r="A68" s="18" t="s">
        <v>66</v>
      </c>
      <c r="B68" s="14" t="s">
        <v>13</v>
      </c>
      <c r="C68" s="19" t="s">
        <v>19</v>
      </c>
      <c r="D68" s="19" t="s">
        <v>40</v>
      </c>
      <c r="E68" s="20"/>
      <c r="F68" s="30">
        <v>5.25</v>
      </c>
      <c r="G68" s="16">
        <f t="shared" si="0"/>
        <v>6959260.3400000026</v>
      </c>
      <c r="H68" s="22"/>
    </row>
    <row r="69" spans="1:8" s="17" customFormat="1" x14ac:dyDescent="0.25">
      <c r="A69" s="18" t="s">
        <v>66</v>
      </c>
      <c r="B69" s="14" t="s">
        <v>14</v>
      </c>
      <c r="C69" s="19" t="s">
        <v>71</v>
      </c>
      <c r="D69" s="19" t="s">
        <v>29</v>
      </c>
      <c r="E69" s="20"/>
      <c r="F69" s="30">
        <v>1100</v>
      </c>
      <c r="G69" s="16">
        <f t="shared" si="0"/>
        <v>6958160.3400000026</v>
      </c>
      <c r="H69" s="22"/>
    </row>
    <row r="70" spans="1:8" s="17" customFormat="1" x14ac:dyDescent="0.25">
      <c r="A70" s="18" t="s">
        <v>66</v>
      </c>
      <c r="B70" s="14" t="s">
        <v>13</v>
      </c>
      <c r="C70" s="19" t="s">
        <v>19</v>
      </c>
      <c r="D70" s="19" t="s">
        <v>40</v>
      </c>
      <c r="E70" s="20"/>
      <c r="F70" s="30">
        <v>1.65</v>
      </c>
      <c r="G70" s="16">
        <f t="shared" si="0"/>
        <v>6958158.6900000023</v>
      </c>
      <c r="H70" s="22"/>
    </row>
    <row r="71" spans="1:8" s="17" customFormat="1" x14ac:dyDescent="0.25">
      <c r="A71" s="18" t="s">
        <v>66</v>
      </c>
      <c r="B71" s="14" t="s">
        <v>14</v>
      </c>
      <c r="C71" s="19" t="s">
        <v>26</v>
      </c>
      <c r="D71" s="19" t="s">
        <v>29</v>
      </c>
      <c r="E71" s="20"/>
      <c r="F71" s="30">
        <v>1100</v>
      </c>
      <c r="G71" s="16">
        <f t="shared" si="0"/>
        <v>6957058.6900000023</v>
      </c>
      <c r="H71" s="22"/>
    </row>
    <row r="72" spans="1:8" s="17" customFormat="1" ht="19.5" customHeight="1" x14ac:dyDescent="0.25">
      <c r="A72" s="18" t="s">
        <v>66</v>
      </c>
      <c r="B72" s="14" t="s">
        <v>13</v>
      </c>
      <c r="C72" s="19" t="s">
        <v>19</v>
      </c>
      <c r="D72" s="19" t="s">
        <v>40</v>
      </c>
      <c r="E72" s="20"/>
      <c r="F72" s="30">
        <v>1.65</v>
      </c>
      <c r="G72" s="16">
        <f t="shared" si="0"/>
        <v>6957057.0400000019</v>
      </c>
      <c r="H72" s="22"/>
    </row>
    <row r="73" spans="1:8" s="17" customFormat="1" ht="19.5" customHeight="1" x14ac:dyDescent="0.25">
      <c r="A73" s="18" t="s">
        <v>66</v>
      </c>
      <c r="B73" s="14" t="s">
        <v>14</v>
      </c>
      <c r="C73" s="19" t="s">
        <v>72</v>
      </c>
      <c r="D73" s="19" t="s">
        <v>29</v>
      </c>
      <c r="E73" s="20"/>
      <c r="F73" s="30">
        <v>1750</v>
      </c>
      <c r="G73" s="16">
        <f t="shared" si="0"/>
        <v>6955307.0400000019</v>
      </c>
      <c r="H73" s="22"/>
    </row>
    <row r="74" spans="1:8" s="17" customFormat="1" ht="19.5" customHeight="1" x14ac:dyDescent="0.25">
      <c r="A74" s="18" t="s">
        <v>66</v>
      </c>
      <c r="B74" s="14" t="s">
        <v>13</v>
      </c>
      <c r="C74" s="19" t="s">
        <v>19</v>
      </c>
      <c r="D74" s="19" t="s">
        <v>40</v>
      </c>
      <c r="E74" s="20"/>
      <c r="F74" s="30">
        <v>2.63</v>
      </c>
      <c r="G74" s="16">
        <f t="shared" si="0"/>
        <v>6955304.410000002</v>
      </c>
      <c r="H74" s="22"/>
    </row>
    <row r="75" spans="1:8" s="17" customFormat="1" ht="19.5" customHeight="1" x14ac:dyDescent="0.25">
      <c r="A75" s="18" t="s">
        <v>66</v>
      </c>
      <c r="B75" s="14" t="s">
        <v>14</v>
      </c>
      <c r="C75" s="19" t="s">
        <v>73</v>
      </c>
      <c r="D75" s="19" t="s">
        <v>29</v>
      </c>
      <c r="E75" s="20"/>
      <c r="F75" s="30">
        <v>1750</v>
      </c>
      <c r="G75" s="16">
        <f t="shared" si="0"/>
        <v>6953554.410000002</v>
      </c>
      <c r="H75" s="22"/>
    </row>
    <row r="76" spans="1:8" s="17" customFormat="1" ht="19.5" customHeight="1" x14ac:dyDescent="0.25">
      <c r="A76" s="18" t="s">
        <v>66</v>
      </c>
      <c r="B76" s="14" t="s">
        <v>13</v>
      </c>
      <c r="C76" s="19" t="s">
        <v>19</v>
      </c>
      <c r="D76" s="19" t="s">
        <v>40</v>
      </c>
      <c r="E76" s="20"/>
      <c r="F76" s="30">
        <v>2.63</v>
      </c>
      <c r="G76" s="16">
        <f t="shared" si="0"/>
        <v>6953551.7800000021</v>
      </c>
      <c r="H76" s="22"/>
    </row>
    <row r="77" spans="1:8" s="17" customFormat="1" ht="19.5" customHeight="1" x14ac:dyDescent="0.25">
      <c r="A77" s="18" t="s">
        <v>66</v>
      </c>
      <c r="B77" s="14" t="s">
        <v>14</v>
      </c>
      <c r="C77" s="19" t="s">
        <v>49</v>
      </c>
      <c r="D77" s="19" t="s">
        <v>29</v>
      </c>
      <c r="E77" s="20"/>
      <c r="F77" s="30">
        <v>1100</v>
      </c>
      <c r="G77" s="16">
        <f t="shared" ref="G77:G112" si="1">+G76+E77-F77</f>
        <v>6952451.7800000021</v>
      </c>
      <c r="H77" s="22"/>
    </row>
    <row r="78" spans="1:8" s="17" customFormat="1" ht="19.5" customHeight="1" x14ac:dyDescent="0.25">
      <c r="A78" s="18" t="s">
        <v>66</v>
      </c>
      <c r="B78" s="14" t="s">
        <v>13</v>
      </c>
      <c r="C78" s="19" t="s">
        <v>19</v>
      </c>
      <c r="D78" s="19" t="s">
        <v>40</v>
      </c>
      <c r="E78" s="20"/>
      <c r="F78" s="30">
        <v>1.65</v>
      </c>
      <c r="G78" s="16">
        <f t="shared" si="1"/>
        <v>6952450.1300000018</v>
      </c>
      <c r="H78" s="22"/>
    </row>
    <row r="79" spans="1:8" s="17" customFormat="1" ht="19.5" customHeight="1" x14ac:dyDescent="0.25">
      <c r="A79" s="18" t="s">
        <v>66</v>
      </c>
      <c r="B79" s="14" t="s">
        <v>14</v>
      </c>
      <c r="C79" s="19" t="s">
        <v>28</v>
      </c>
      <c r="D79" s="19" t="s">
        <v>29</v>
      </c>
      <c r="E79" s="20"/>
      <c r="F79" s="30">
        <v>1100</v>
      </c>
      <c r="G79" s="16">
        <f t="shared" si="1"/>
        <v>6951350.1300000018</v>
      </c>
      <c r="H79" s="22"/>
    </row>
    <row r="80" spans="1:8" s="17" customFormat="1" ht="19.5" customHeight="1" x14ac:dyDescent="0.25">
      <c r="A80" s="18" t="s">
        <v>66</v>
      </c>
      <c r="B80" s="14" t="s">
        <v>13</v>
      </c>
      <c r="C80" s="19" t="s">
        <v>19</v>
      </c>
      <c r="D80" s="19" t="s">
        <v>40</v>
      </c>
      <c r="E80" s="20"/>
      <c r="F80" s="30">
        <v>1.65</v>
      </c>
      <c r="G80" s="16">
        <f t="shared" si="1"/>
        <v>6951348.4800000014</v>
      </c>
      <c r="H80" s="22"/>
    </row>
    <row r="81" spans="1:8" s="17" customFormat="1" ht="19.5" customHeight="1" x14ac:dyDescent="0.25">
      <c r="A81" s="18" t="s">
        <v>66</v>
      </c>
      <c r="B81" s="14" t="s">
        <v>14</v>
      </c>
      <c r="C81" s="19" t="s">
        <v>74</v>
      </c>
      <c r="D81" s="19" t="s">
        <v>29</v>
      </c>
      <c r="E81" s="20"/>
      <c r="F81" s="30">
        <v>1100</v>
      </c>
      <c r="G81" s="16">
        <f t="shared" si="1"/>
        <v>6950248.4800000014</v>
      </c>
      <c r="H81" s="22"/>
    </row>
    <row r="82" spans="1:8" s="17" customFormat="1" ht="19.5" customHeight="1" x14ac:dyDescent="0.25">
      <c r="A82" s="18" t="s">
        <v>66</v>
      </c>
      <c r="B82" s="14" t="s">
        <v>13</v>
      </c>
      <c r="C82" s="19" t="s">
        <v>19</v>
      </c>
      <c r="D82" s="19" t="s">
        <v>40</v>
      </c>
      <c r="E82" s="20"/>
      <c r="F82" s="30">
        <v>1.65</v>
      </c>
      <c r="G82" s="16">
        <f t="shared" si="1"/>
        <v>6950246.830000001</v>
      </c>
      <c r="H82" s="22"/>
    </row>
    <row r="83" spans="1:8" s="17" customFormat="1" ht="19.5" customHeight="1" x14ac:dyDescent="0.25">
      <c r="A83" s="18" t="s">
        <v>66</v>
      </c>
      <c r="B83" s="14" t="s">
        <v>24</v>
      </c>
      <c r="C83" s="19" t="s">
        <v>75</v>
      </c>
      <c r="D83" s="19" t="s">
        <v>76</v>
      </c>
      <c r="E83" s="20"/>
      <c r="F83" s="30">
        <v>226339</v>
      </c>
      <c r="G83" s="16">
        <f t="shared" si="1"/>
        <v>6723907.830000001</v>
      </c>
      <c r="H83" s="22"/>
    </row>
    <row r="84" spans="1:8" s="17" customFormat="1" ht="19.5" customHeight="1" x14ac:dyDescent="0.25">
      <c r="A84" s="18" t="s">
        <v>77</v>
      </c>
      <c r="B84" s="14" t="s">
        <v>12</v>
      </c>
      <c r="C84" s="19" t="s">
        <v>22</v>
      </c>
      <c r="D84" s="19" t="s">
        <v>23</v>
      </c>
      <c r="E84" s="20">
        <v>3841.5</v>
      </c>
      <c r="F84" s="30"/>
      <c r="G84" s="16">
        <f t="shared" si="1"/>
        <v>6727749.330000001</v>
      </c>
      <c r="H84" s="22"/>
    </row>
    <row r="85" spans="1:8" s="17" customFormat="1" ht="19.5" customHeight="1" x14ac:dyDescent="0.25">
      <c r="A85" s="18" t="s">
        <v>77</v>
      </c>
      <c r="B85" s="14" t="s">
        <v>13</v>
      </c>
      <c r="C85" s="19" t="s">
        <v>19</v>
      </c>
      <c r="D85" s="19" t="s">
        <v>40</v>
      </c>
      <c r="E85" s="20"/>
      <c r="F85" s="30">
        <v>339.51</v>
      </c>
      <c r="G85" s="16">
        <f t="shared" si="1"/>
        <v>6727409.8200000012</v>
      </c>
      <c r="H85" s="22"/>
    </row>
    <row r="86" spans="1:8" s="17" customFormat="1" ht="19.5" customHeight="1" x14ac:dyDescent="0.25">
      <c r="A86" s="18" t="s">
        <v>77</v>
      </c>
      <c r="B86" s="14" t="s">
        <v>13</v>
      </c>
      <c r="C86" s="19" t="s">
        <v>19</v>
      </c>
      <c r="D86" s="19" t="s">
        <v>40</v>
      </c>
      <c r="E86" s="20"/>
      <c r="F86" s="30">
        <v>100</v>
      </c>
      <c r="G86" s="16">
        <f t="shared" si="1"/>
        <v>6727309.8200000012</v>
      </c>
      <c r="H86" s="22"/>
    </row>
    <row r="87" spans="1:8" s="17" customFormat="1" ht="19.5" customHeight="1" x14ac:dyDescent="0.25">
      <c r="A87" s="18" t="s">
        <v>77</v>
      </c>
      <c r="B87" s="14" t="s">
        <v>13</v>
      </c>
      <c r="C87" s="19" t="s">
        <v>19</v>
      </c>
      <c r="D87" s="19" t="s">
        <v>40</v>
      </c>
      <c r="E87" s="20"/>
      <c r="F87" s="30">
        <v>71.44</v>
      </c>
      <c r="G87" s="16">
        <f t="shared" si="1"/>
        <v>6727238.3800000008</v>
      </c>
      <c r="H87" s="22"/>
    </row>
    <row r="88" spans="1:8" s="17" customFormat="1" ht="19.5" customHeight="1" x14ac:dyDescent="0.25">
      <c r="A88" s="18" t="s">
        <v>78</v>
      </c>
      <c r="B88" s="14" t="s">
        <v>12</v>
      </c>
      <c r="C88" s="19" t="s">
        <v>22</v>
      </c>
      <c r="D88" s="19" t="s">
        <v>23</v>
      </c>
      <c r="E88" s="20">
        <v>4202.25</v>
      </c>
      <c r="F88" s="30"/>
      <c r="G88" s="16">
        <f t="shared" si="1"/>
        <v>6731440.6300000008</v>
      </c>
      <c r="H88" s="22"/>
    </row>
    <row r="89" spans="1:8" s="17" customFormat="1" ht="19.5" customHeight="1" x14ac:dyDescent="0.25">
      <c r="A89" s="18" t="s">
        <v>79</v>
      </c>
      <c r="B89" s="14" t="s">
        <v>12</v>
      </c>
      <c r="C89" s="19" t="s">
        <v>22</v>
      </c>
      <c r="D89" s="19" t="s">
        <v>23</v>
      </c>
      <c r="E89" s="20">
        <v>6069.37</v>
      </c>
      <c r="F89" s="30"/>
      <c r="G89" s="16">
        <f t="shared" si="1"/>
        <v>6737510.0000000009</v>
      </c>
      <c r="H89" s="22"/>
    </row>
    <row r="90" spans="1:8" s="17" customFormat="1" ht="19.5" customHeight="1" x14ac:dyDescent="0.25">
      <c r="A90" s="18" t="s">
        <v>80</v>
      </c>
      <c r="B90" s="14" t="s">
        <v>12</v>
      </c>
      <c r="C90" s="19" t="s">
        <v>22</v>
      </c>
      <c r="D90" s="19" t="s">
        <v>23</v>
      </c>
      <c r="E90" s="20">
        <v>9160.1200000000008</v>
      </c>
      <c r="F90" s="30"/>
      <c r="G90" s="16">
        <f t="shared" si="1"/>
        <v>6746670.120000001</v>
      </c>
      <c r="H90" s="22"/>
    </row>
    <row r="91" spans="1:8" s="17" customFormat="1" ht="19.5" customHeight="1" x14ac:dyDescent="0.25">
      <c r="A91" s="18" t="s">
        <v>81</v>
      </c>
      <c r="B91" s="14" t="s">
        <v>12</v>
      </c>
      <c r="C91" s="19" t="s">
        <v>22</v>
      </c>
      <c r="D91" s="19" t="s">
        <v>23</v>
      </c>
      <c r="E91" s="20">
        <v>3724.5</v>
      </c>
      <c r="F91" s="30"/>
      <c r="G91" s="16">
        <f t="shared" si="1"/>
        <v>6750394.620000001</v>
      </c>
      <c r="H91" s="22"/>
    </row>
    <row r="92" spans="1:8" s="17" customFormat="1" ht="19.5" customHeight="1" x14ac:dyDescent="0.25">
      <c r="A92" s="18" t="s">
        <v>82</v>
      </c>
      <c r="B92" s="14" t="s">
        <v>12</v>
      </c>
      <c r="C92" s="19" t="s">
        <v>22</v>
      </c>
      <c r="D92" s="19" t="s">
        <v>23</v>
      </c>
      <c r="E92" s="20">
        <v>4075.5</v>
      </c>
      <c r="F92" s="30"/>
      <c r="G92" s="16">
        <f t="shared" si="1"/>
        <v>6754470.120000001</v>
      </c>
      <c r="H92" s="22"/>
    </row>
    <row r="93" spans="1:8" s="17" customFormat="1" ht="19.5" customHeight="1" x14ac:dyDescent="0.25">
      <c r="A93" s="18" t="s">
        <v>82</v>
      </c>
      <c r="B93" s="14" t="s">
        <v>14</v>
      </c>
      <c r="C93" s="19" t="s">
        <v>83</v>
      </c>
      <c r="D93" s="19" t="s">
        <v>29</v>
      </c>
      <c r="E93" s="20"/>
      <c r="F93" s="30">
        <v>1850</v>
      </c>
      <c r="G93" s="16">
        <f t="shared" si="1"/>
        <v>6752620.120000001</v>
      </c>
      <c r="H93" s="22"/>
    </row>
    <row r="94" spans="1:8" s="17" customFormat="1" ht="19.5" customHeight="1" x14ac:dyDescent="0.25">
      <c r="A94" s="18" t="s">
        <v>82</v>
      </c>
      <c r="B94" s="14" t="s">
        <v>13</v>
      </c>
      <c r="C94" s="19" t="s">
        <v>19</v>
      </c>
      <c r="D94" s="19" t="s">
        <v>40</v>
      </c>
      <c r="E94" s="20"/>
      <c r="F94" s="30">
        <v>2.78</v>
      </c>
      <c r="G94" s="16">
        <f t="shared" si="1"/>
        <v>6752617.3400000008</v>
      </c>
      <c r="H94" s="22"/>
    </row>
    <row r="95" spans="1:8" s="17" customFormat="1" ht="19.5" customHeight="1" x14ac:dyDescent="0.25">
      <c r="A95" s="18" t="s">
        <v>82</v>
      </c>
      <c r="B95" s="14" t="s">
        <v>14</v>
      </c>
      <c r="C95" s="19" t="s">
        <v>84</v>
      </c>
      <c r="D95" s="19" t="s">
        <v>29</v>
      </c>
      <c r="E95" s="20"/>
      <c r="F95" s="30">
        <v>1350</v>
      </c>
      <c r="G95" s="16">
        <f t="shared" si="1"/>
        <v>6751267.3400000008</v>
      </c>
      <c r="H95" s="22"/>
    </row>
    <row r="96" spans="1:8" s="17" customFormat="1" ht="19.5" customHeight="1" x14ac:dyDescent="0.25">
      <c r="A96" s="18" t="s">
        <v>82</v>
      </c>
      <c r="B96" s="14" t="s">
        <v>13</v>
      </c>
      <c r="C96" s="19" t="s">
        <v>19</v>
      </c>
      <c r="D96" s="19" t="s">
        <v>40</v>
      </c>
      <c r="E96" s="20"/>
      <c r="F96" s="30">
        <v>2.0299999999999998</v>
      </c>
      <c r="G96" s="16">
        <f t="shared" si="1"/>
        <v>6751265.3100000005</v>
      </c>
      <c r="H96" s="22"/>
    </row>
    <row r="97" spans="1:8" s="17" customFormat="1" ht="19.5" customHeight="1" x14ac:dyDescent="0.25">
      <c r="A97" s="18" t="s">
        <v>82</v>
      </c>
      <c r="B97" s="14" t="s">
        <v>14</v>
      </c>
      <c r="C97" s="19" t="s">
        <v>85</v>
      </c>
      <c r="D97" s="19" t="s">
        <v>29</v>
      </c>
      <c r="E97" s="20"/>
      <c r="F97" s="30">
        <v>1200</v>
      </c>
      <c r="G97" s="16">
        <f t="shared" si="1"/>
        <v>6750065.3100000005</v>
      </c>
      <c r="H97" s="22"/>
    </row>
    <row r="98" spans="1:8" s="17" customFormat="1" ht="19.5" customHeight="1" x14ac:dyDescent="0.25">
      <c r="A98" s="18" t="s">
        <v>82</v>
      </c>
      <c r="B98" s="14" t="s">
        <v>13</v>
      </c>
      <c r="C98" s="19" t="s">
        <v>19</v>
      </c>
      <c r="D98" s="19" t="s">
        <v>40</v>
      </c>
      <c r="E98" s="20"/>
      <c r="F98" s="30">
        <v>1.8</v>
      </c>
      <c r="G98" s="16">
        <f t="shared" si="1"/>
        <v>6750063.5100000007</v>
      </c>
      <c r="H98" s="22"/>
    </row>
    <row r="99" spans="1:8" s="17" customFormat="1" ht="19.5" customHeight="1" x14ac:dyDescent="0.25">
      <c r="A99" s="18" t="s">
        <v>82</v>
      </c>
      <c r="B99" s="14" t="s">
        <v>14</v>
      </c>
      <c r="C99" s="19" t="s">
        <v>86</v>
      </c>
      <c r="D99" s="19" t="s">
        <v>29</v>
      </c>
      <c r="E99" s="20"/>
      <c r="F99" s="30">
        <v>900</v>
      </c>
      <c r="G99" s="16">
        <f t="shared" si="1"/>
        <v>6749163.5100000007</v>
      </c>
      <c r="H99" s="22"/>
    </row>
    <row r="100" spans="1:8" s="17" customFormat="1" ht="19.5" customHeight="1" x14ac:dyDescent="0.25">
      <c r="A100" s="18" t="s">
        <v>82</v>
      </c>
      <c r="B100" s="14" t="s">
        <v>13</v>
      </c>
      <c r="C100" s="19" t="s">
        <v>19</v>
      </c>
      <c r="D100" s="19" t="s">
        <v>40</v>
      </c>
      <c r="E100" s="20"/>
      <c r="F100" s="30">
        <v>1.35</v>
      </c>
      <c r="G100" s="16">
        <f t="shared" si="1"/>
        <v>6749162.1600000011</v>
      </c>
      <c r="H100" s="22"/>
    </row>
    <row r="101" spans="1:8" s="17" customFormat="1" ht="19.5" customHeight="1" x14ac:dyDescent="0.25">
      <c r="A101" s="18" t="s">
        <v>82</v>
      </c>
      <c r="B101" s="14" t="s">
        <v>14</v>
      </c>
      <c r="C101" s="19" t="s">
        <v>87</v>
      </c>
      <c r="D101" s="19" t="s">
        <v>29</v>
      </c>
      <c r="E101" s="20"/>
      <c r="F101" s="30">
        <v>900</v>
      </c>
      <c r="G101" s="16">
        <f t="shared" si="1"/>
        <v>6748262.1600000011</v>
      </c>
      <c r="H101" s="22"/>
    </row>
    <row r="102" spans="1:8" s="17" customFormat="1" ht="19.5" customHeight="1" x14ac:dyDescent="0.25">
      <c r="A102" s="18" t="s">
        <v>82</v>
      </c>
      <c r="B102" s="14" t="s">
        <v>13</v>
      </c>
      <c r="C102" s="19" t="s">
        <v>19</v>
      </c>
      <c r="D102" s="19" t="s">
        <v>40</v>
      </c>
      <c r="E102" s="20"/>
      <c r="F102" s="30">
        <v>1.35</v>
      </c>
      <c r="G102" s="16">
        <f t="shared" si="1"/>
        <v>6748260.8100000015</v>
      </c>
      <c r="H102" s="22"/>
    </row>
    <row r="103" spans="1:8" s="17" customFormat="1" ht="19.5" customHeight="1" x14ac:dyDescent="0.25">
      <c r="A103" s="18" t="s">
        <v>82</v>
      </c>
      <c r="B103" s="14" t="s">
        <v>14</v>
      </c>
      <c r="C103" s="19" t="s">
        <v>91</v>
      </c>
      <c r="D103" s="19" t="s">
        <v>92</v>
      </c>
      <c r="E103" s="20"/>
      <c r="F103" s="30">
        <v>14747.46</v>
      </c>
      <c r="G103" s="16">
        <f t="shared" si="1"/>
        <v>6733513.3500000015</v>
      </c>
      <c r="H103" s="22"/>
    </row>
    <row r="104" spans="1:8" s="17" customFormat="1" ht="19.5" customHeight="1" x14ac:dyDescent="0.25">
      <c r="A104" s="18" t="s">
        <v>82</v>
      </c>
      <c r="B104" s="14" t="s">
        <v>13</v>
      </c>
      <c r="C104" s="19" t="s">
        <v>19</v>
      </c>
      <c r="D104" s="19" t="s">
        <v>40</v>
      </c>
      <c r="E104" s="20"/>
      <c r="F104" s="30">
        <v>22.12</v>
      </c>
      <c r="G104" s="16">
        <f t="shared" si="1"/>
        <v>6733491.2300000014</v>
      </c>
      <c r="H104" s="22"/>
    </row>
    <row r="105" spans="1:8" s="17" customFormat="1" ht="19.5" customHeight="1" x14ac:dyDescent="0.25">
      <c r="A105" s="18" t="s">
        <v>88</v>
      </c>
      <c r="B105" s="14" t="s">
        <v>12</v>
      </c>
      <c r="C105" s="19" t="s">
        <v>22</v>
      </c>
      <c r="D105" s="19" t="s">
        <v>23</v>
      </c>
      <c r="E105" s="20">
        <v>5967</v>
      </c>
      <c r="F105" s="30"/>
      <c r="G105" s="16">
        <f t="shared" si="1"/>
        <v>6739458.2300000014</v>
      </c>
      <c r="H105" s="22"/>
    </row>
    <row r="106" spans="1:8" s="17" customFormat="1" ht="19.5" customHeight="1" x14ac:dyDescent="0.25">
      <c r="A106" s="18" t="s">
        <v>88</v>
      </c>
      <c r="B106" s="14" t="s">
        <v>24</v>
      </c>
      <c r="C106" s="19" t="s">
        <v>37</v>
      </c>
      <c r="D106" s="19" t="s">
        <v>38</v>
      </c>
      <c r="E106" s="20"/>
      <c r="F106" s="30">
        <v>35860.35</v>
      </c>
      <c r="G106" s="16">
        <f t="shared" si="1"/>
        <v>6703597.8800000018</v>
      </c>
      <c r="H106" s="22"/>
    </row>
    <row r="107" spans="1:8" s="17" customFormat="1" ht="19.5" customHeight="1" x14ac:dyDescent="0.25">
      <c r="A107" s="18" t="s">
        <v>89</v>
      </c>
      <c r="B107" s="14" t="s">
        <v>12</v>
      </c>
      <c r="C107" s="19" t="s">
        <v>22</v>
      </c>
      <c r="D107" s="19" t="s">
        <v>23</v>
      </c>
      <c r="E107" s="20">
        <v>5006.62</v>
      </c>
      <c r="F107" s="30"/>
      <c r="G107" s="16">
        <f t="shared" si="1"/>
        <v>6708604.5000000019</v>
      </c>
      <c r="H107" s="22"/>
    </row>
    <row r="108" spans="1:8" s="17" customFormat="1" ht="19.5" customHeight="1" x14ac:dyDescent="0.25">
      <c r="A108" s="18" t="s">
        <v>89</v>
      </c>
      <c r="B108" s="14" t="s">
        <v>12</v>
      </c>
      <c r="C108" s="19" t="s">
        <v>22</v>
      </c>
      <c r="D108" s="19" t="s">
        <v>23</v>
      </c>
      <c r="E108" s="20">
        <v>5625.75</v>
      </c>
      <c r="F108" s="30"/>
      <c r="G108" s="16">
        <f t="shared" si="1"/>
        <v>6714230.2500000019</v>
      </c>
      <c r="H108" s="22"/>
    </row>
    <row r="109" spans="1:8" s="17" customFormat="1" ht="19.5" customHeight="1" x14ac:dyDescent="0.25">
      <c r="A109" s="18" t="s">
        <v>89</v>
      </c>
      <c r="B109" s="14" t="s">
        <v>13</v>
      </c>
      <c r="C109" s="19" t="s">
        <v>19</v>
      </c>
      <c r="D109" s="19" t="s">
        <v>40</v>
      </c>
      <c r="E109" s="20"/>
      <c r="F109" s="30">
        <v>53.79</v>
      </c>
      <c r="G109" s="16">
        <f t="shared" si="1"/>
        <v>6714176.4600000018</v>
      </c>
      <c r="H109" s="22"/>
    </row>
    <row r="110" spans="1:8" s="17" customFormat="1" ht="19.5" customHeight="1" x14ac:dyDescent="0.25">
      <c r="A110" s="18" t="s">
        <v>89</v>
      </c>
      <c r="B110" s="14" t="s">
        <v>14</v>
      </c>
      <c r="C110" s="19" t="s">
        <v>19</v>
      </c>
      <c r="D110" s="19" t="s">
        <v>90</v>
      </c>
      <c r="E110" s="20">
        <v>0</v>
      </c>
      <c r="F110" s="30">
        <v>212981.95</v>
      </c>
      <c r="G110" s="16">
        <f t="shared" si="1"/>
        <v>6501194.5100000016</v>
      </c>
      <c r="H110" s="22"/>
    </row>
    <row r="111" spans="1:8" s="17" customFormat="1" ht="19.5" customHeight="1" x14ac:dyDescent="0.25">
      <c r="A111" s="18" t="s">
        <v>89</v>
      </c>
      <c r="B111" s="14" t="s">
        <v>13</v>
      </c>
      <c r="C111" s="19" t="s">
        <v>19</v>
      </c>
      <c r="D111" s="19" t="s">
        <v>40</v>
      </c>
      <c r="E111" s="20"/>
      <c r="F111" s="30">
        <v>319.47000000000003</v>
      </c>
      <c r="G111" s="16">
        <f t="shared" si="1"/>
        <v>6500875.0400000019</v>
      </c>
      <c r="H111" s="22"/>
    </row>
    <row r="112" spans="1:8" s="17" customFormat="1" ht="19.5" customHeight="1" x14ac:dyDescent="0.25">
      <c r="A112" s="18" t="s">
        <v>89</v>
      </c>
      <c r="B112" s="14" t="s">
        <v>13</v>
      </c>
      <c r="C112" s="19" t="s">
        <v>19</v>
      </c>
      <c r="D112" s="19" t="s">
        <v>40</v>
      </c>
      <c r="E112" s="20">
        <v>0</v>
      </c>
      <c r="F112" s="30">
        <v>175</v>
      </c>
      <c r="G112" s="16">
        <f t="shared" si="1"/>
        <v>6500700.0400000019</v>
      </c>
      <c r="H112" s="22"/>
    </row>
    <row r="113" spans="1:9" s="17" customFormat="1" ht="24.75" customHeight="1" x14ac:dyDescent="0.25">
      <c r="A113" s="66" t="s">
        <v>35</v>
      </c>
      <c r="B113" s="67"/>
      <c r="C113" s="67"/>
      <c r="D113" s="68"/>
      <c r="E113" s="21">
        <f>SUM(E11:E112)</f>
        <v>7671972.2000000011</v>
      </c>
      <c r="F113" s="21">
        <f>SUM(F11:F112)</f>
        <v>1171272.1600000004</v>
      </c>
      <c r="G113" s="21">
        <f>E113-F113</f>
        <v>6500700.040000001</v>
      </c>
      <c r="H113" s="54"/>
      <c r="I113" s="57"/>
    </row>
    <row r="114" spans="1:9" ht="23.25" customHeight="1" x14ac:dyDescent="0.25">
      <c r="A114" s="38" t="s">
        <v>21</v>
      </c>
      <c r="B114" s="39"/>
      <c r="C114" s="40"/>
      <c r="D114" s="41"/>
      <c r="E114" s="20"/>
      <c r="F114" s="20"/>
      <c r="G114" s="16"/>
      <c r="H114" s="52"/>
      <c r="I114" s="42"/>
    </row>
    <row r="115" spans="1:9" ht="14.25" customHeight="1" x14ac:dyDescent="0.25">
      <c r="C115" s="23"/>
      <c r="I115" s="24"/>
    </row>
    <row r="116" spans="1:9" ht="14.25" customHeight="1" x14ac:dyDescent="0.25">
      <c r="C116" s="23"/>
      <c r="I116" s="24"/>
    </row>
    <row r="117" spans="1:9" ht="14.25" customHeight="1" x14ac:dyDescent="0.25">
      <c r="C117" s="23"/>
      <c r="I117" s="24"/>
    </row>
    <row r="118" spans="1:9" ht="14.25" customHeight="1" x14ac:dyDescent="0.25">
      <c r="C118" s="23"/>
      <c r="I118" s="24"/>
    </row>
    <row r="119" spans="1:9" ht="14.25" customHeight="1" x14ac:dyDescent="0.25">
      <c r="C119" s="23"/>
      <c r="I119" s="24"/>
    </row>
    <row r="120" spans="1:9" s="47" customFormat="1" ht="12.75" customHeight="1" x14ac:dyDescent="0.25">
      <c r="A120" s="43"/>
      <c r="B120" s="43"/>
      <c r="C120" s="44"/>
      <c r="D120" s="45"/>
      <c r="E120" s="46"/>
      <c r="F120" s="46"/>
      <c r="G120" s="46"/>
      <c r="H120" s="55"/>
    </row>
    <row r="121" spans="1:9" s="48" customFormat="1" ht="11.25" customHeight="1" x14ac:dyDescent="0.25">
      <c r="A121" s="43"/>
      <c r="C121" s="32" t="s">
        <v>15</v>
      </c>
      <c r="E121" s="61" t="s">
        <v>16</v>
      </c>
      <c r="F121" s="61"/>
      <c r="G121" s="6"/>
      <c r="H121" s="6"/>
    </row>
    <row r="122" spans="1:9" s="48" customFormat="1" ht="30" customHeight="1" x14ac:dyDescent="0.25">
      <c r="A122" s="49"/>
      <c r="C122" s="33" t="s">
        <v>93</v>
      </c>
      <c r="E122" s="62" t="s">
        <v>94</v>
      </c>
      <c r="F122" s="62"/>
      <c r="G122" s="6"/>
      <c r="H122" s="6"/>
    </row>
    <row r="123" spans="1:9" ht="17.25" customHeight="1" x14ac:dyDescent="0.25">
      <c r="B123" s="25"/>
      <c r="C123" s="25"/>
      <c r="D123" s="1"/>
      <c r="E123" s="31"/>
    </row>
    <row r="124" spans="1:9" ht="15" customHeight="1" x14ac:dyDescent="0.25">
      <c r="B124" s="1"/>
      <c r="C124" s="34"/>
      <c r="D124" s="35" t="s">
        <v>17</v>
      </c>
      <c r="E124" s="34"/>
      <c r="F124" s="50"/>
      <c r="G124" s="50"/>
    </row>
    <row r="125" spans="1:9" ht="12.95" customHeight="1" x14ac:dyDescent="0.25">
      <c r="B125" s="1"/>
      <c r="C125" s="36"/>
      <c r="D125" s="37" t="s">
        <v>18</v>
      </c>
      <c r="E125" s="36"/>
      <c r="F125" s="51"/>
      <c r="G125" s="51"/>
    </row>
    <row r="126" spans="1:9" x14ac:dyDescent="0.25">
      <c r="A126" s="3"/>
      <c r="E126" s="26"/>
    </row>
    <row r="127" spans="1:9" x14ac:dyDescent="0.25">
      <c r="A127" s="3"/>
      <c r="E127" s="26"/>
    </row>
    <row r="128" spans="1:9" x14ac:dyDescent="0.25">
      <c r="A128" s="3"/>
      <c r="E128" s="26"/>
    </row>
    <row r="129" spans="1:9" x14ac:dyDescent="0.25">
      <c r="A129" s="3"/>
      <c r="E129" s="26"/>
    </row>
    <row r="130" spans="1:9" x14ac:dyDescent="0.25">
      <c r="A130" s="3"/>
      <c r="E130" s="26"/>
    </row>
    <row r="131" spans="1:9" s="29" customFormat="1" ht="21.95" customHeight="1" x14ac:dyDescent="0.25">
      <c r="B131" s="3"/>
      <c r="C131" s="1"/>
      <c r="D131" s="24"/>
      <c r="E131" s="26"/>
      <c r="F131" s="7"/>
      <c r="G131" s="7"/>
      <c r="H131" s="7"/>
      <c r="I131" s="1"/>
    </row>
    <row r="132" spans="1:9" s="29" customFormat="1" ht="21.95" customHeight="1" x14ac:dyDescent="0.25">
      <c r="B132" s="3"/>
      <c r="C132" s="1"/>
      <c r="D132" s="24"/>
      <c r="E132" s="26"/>
      <c r="F132" s="7"/>
      <c r="G132" s="7"/>
      <c r="H132" s="7"/>
      <c r="I132" s="1"/>
    </row>
    <row r="133" spans="1:9" s="29" customFormat="1" ht="21.95" customHeight="1" x14ac:dyDescent="0.25">
      <c r="B133" s="3"/>
      <c r="C133" s="1"/>
      <c r="D133" s="24"/>
      <c r="E133" s="26"/>
      <c r="F133" s="7"/>
      <c r="G133" s="7"/>
      <c r="H133" s="7"/>
      <c r="I133" s="1"/>
    </row>
    <row r="134" spans="1:9" s="29" customFormat="1" ht="21.95" customHeight="1" x14ac:dyDescent="0.25">
      <c r="B134" s="3"/>
      <c r="C134" s="1"/>
      <c r="D134" s="24"/>
      <c r="E134" s="26"/>
      <c r="F134" s="7"/>
      <c r="G134" s="7"/>
      <c r="H134" s="7"/>
      <c r="I134" s="1"/>
    </row>
    <row r="135" spans="1:9" s="29" customFormat="1" ht="21.95" customHeight="1" x14ac:dyDescent="0.25">
      <c r="B135" s="3"/>
      <c r="C135" s="1"/>
      <c r="D135" s="24"/>
      <c r="E135" s="26"/>
      <c r="F135" s="7"/>
      <c r="G135" s="7"/>
      <c r="H135" s="7"/>
      <c r="I135" s="1"/>
    </row>
    <row r="136" spans="1:9" x14ac:dyDescent="0.25">
      <c r="A136" s="3"/>
      <c r="E136" s="26"/>
    </row>
    <row r="137" spans="1:9" x14ac:dyDescent="0.25">
      <c r="A137" s="3"/>
      <c r="E137" s="26"/>
    </row>
    <row r="138" spans="1:9" s="29" customFormat="1" ht="21.95" customHeight="1" x14ac:dyDescent="0.25">
      <c r="B138" s="3"/>
      <c r="C138" s="1"/>
      <c r="D138" s="24"/>
      <c r="E138" s="26"/>
      <c r="F138" s="7"/>
      <c r="G138" s="7"/>
      <c r="H138" s="7"/>
      <c r="I138" s="1"/>
    </row>
    <row r="139" spans="1:9" s="29" customFormat="1" ht="21.95" customHeight="1" x14ac:dyDescent="0.25">
      <c r="B139" s="3"/>
      <c r="C139" s="1"/>
      <c r="D139" s="24"/>
      <c r="E139" s="26"/>
      <c r="F139" s="7"/>
      <c r="G139" s="7"/>
      <c r="H139" s="7"/>
      <c r="I139" s="1"/>
    </row>
    <row r="140" spans="1:9" s="29" customFormat="1" ht="21.95" customHeight="1" x14ac:dyDescent="0.25">
      <c r="B140" s="3"/>
      <c r="C140" s="1"/>
      <c r="D140" s="24"/>
      <c r="E140" s="26"/>
      <c r="F140" s="7"/>
      <c r="G140" s="7"/>
      <c r="H140" s="7"/>
      <c r="I140" s="1"/>
    </row>
    <row r="141" spans="1:9" x14ac:dyDescent="0.25">
      <c r="A141" s="3"/>
      <c r="E141" s="26"/>
    </row>
    <row r="142" spans="1:9" s="29" customFormat="1" ht="33.75" customHeight="1" x14ac:dyDescent="0.25">
      <c r="B142" s="3"/>
      <c r="C142" s="1"/>
      <c r="D142" s="24"/>
      <c r="E142" s="26"/>
      <c r="F142" s="7"/>
      <c r="G142" s="7"/>
      <c r="H142" s="7"/>
      <c r="I142" s="1"/>
    </row>
    <row r="143" spans="1:9" s="29" customFormat="1" ht="21.95" customHeight="1" x14ac:dyDescent="0.25">
      <c r="B143" s="3"/>
      <c r="C143" s="1"/>
      <c r="D143" s="24"/>
      <c r="E143" s="26"/>
      <c r="F143" s="7"/>
      <c r="G143" s="7"/>
      <c r="H143" s="7"/>
      <c r="I143" s="1"/>
    </row>
    <row r="144" spans="1:9" s="29" customFormat="1" ht="21.95" customHeight="1" x14ac:dyDescent="0.25">
      <c r="B144" s="3"/>
      <c r="C144" s="1"/>
      <c r="D144" s="24"/>
      <c r="E144" s="26"/>
      <c r="F144" s="7"/>
      <c r="G144" s="7"/>
      <c r="H144" s="7"/>
      <c r="I144" s="1"/>
    </row>
    <row r="145" spans="1:15" s="29" customFormat="1" ht="21.95" customHeight="1" x14ac:dyDescent="0.25">
      <c r="B145" s="3"/>
      <c r="C145" s="1"/>
      <c r="D145" s="24"/>
      <c r="E145" s="26"/>
      <c r="F145" s="7"/>
      <c r="G145" s="7"/>
      <c r="H145" s="7"/>
      <c r="I145" s="1"/>
    </row>
    <row r="146" spans="1:15" s="29" customFormat="1" ht="21.95" customHeight="1" x14ac:dyDescent="0.25">
      <c r="B146" s="3"/>
      <c r="C146" s="1"/>
      <c r="D146" s="24"/>
      <c r="E146" s="26"/>
      <c r="F146" s="7"/>
      <c r="G146" s="7"/>
      <c r="H146" s="7"/>
      <c r="I146" s="1"/>
    </row>
    <row r="147" spans="1:15" s="29" customFormat="1" ht="21.95" customHeight="1" x14ac:dyDescent="0.25">
      <c r="B147" s="3"/>
      <c r="C147" s="1"/>
      <c r="D147" s="24"/>
      <c r="E147" s="26"/>
      <c r="F147" s="7"/>
      <c r="G147" s="7"/>
      <c r="H147" s="7"/>
      <c r="I147" s="1"/>
    </row>
    <row r="148" spans="1:15" x14ac:dyDescent="0.25">
      <c r="A148" s="3"/>
      <c r="E148" s="26"/>
    </row>
    <row r="149" spans="1:15" x14ac:dyDescent="0.25">
      <c r="A149" s="3"/>
      <c r="B149" s="1"/>
      <c r="E149" s="26"/>
    </row>
    <row r="150" spans="1:15" x14ac:dyDescent="0.25">
      <c r="A150" s="3"/>
      <c r="B150" s="1"/>
      <c r="D150" s="1"/>
      <c r="E150" s="26"/>
    </row>
    <row r="151" spans="1:15" x14ac:dyDescent="0.25">
      <c r="A151" s="3"/>
      <c r="B151" s="1"/>
      <c r="D151" s="1"/>
      <c r="E151" s="26"/>
    </row>
    <row r="152" spans="1:15" s="7" customFormat="1" ht="21.95" customHeight="1" x14ac:dyDescent="0.25">
      <c r="A152" s="3"/>
      <c r="B152" s="1"/>
      <c r="C152" s="1"/>
      <c r="D152" s="1"/>
      <c r="E152" s="26"/>
      <c r="I152" s="1"/>
      <c r="J152" s="1"/>
      <c r="K152" s="1"/>
      <c r="L152" s="1"/>
      <c r="M152" s="1"/>
      <c r="N152" s="1"/>
      <c r="O152" s="1"/>
    </row>
    <row r="153" spans="1:15" s="7" customFormat="1" ht="21.95" customHeight="1" x14ac:dyDescent="0.25">
      <c r="A153" s="3"/>
      <c r="B153" s="1"/>
      <c r="C153" s="1"/>
      <c r="D153" s="1"/>
      <c r="E153" s="26"/>
      <c r="I153" s="1"/>
      <c r="J153" s="1"/>
      <c r="K153" s="1"/>
      <c r="L153" s="1"/>
      <c r="M153" s="1"/>
      <c r="N153" s="1"/>
      <c r="O153" s="1"/>
    </row>
    <row r="154" spans="1:15" s="7" customFormat="1" ht="21.95" customHeight="1" x14ac:dyDescent="0.25">
      <c r="A154" s="3"/>
      <c r="B154" s="1"/>
      <c r="C154" s="1"/>
      <c r="D154" s="1"/>
      <c r="E154" s="26"/>
      <c r="I154" s="1"/>
      <c r="J154" s="1"/>
      <c r="K154" s="1"/>
      <c r="L154" s="1"/>
      <c r="M154" s="1"/>
      <c r="N154" s="1"/>
      <c r="O154" s="1"/>
    </row>
    <row r="155" spans="1:15" s="7" customFormat="1" ht="21.95" customHeight="1" x14ac:dyDescent="0.25">
      <c r="A155" s="3"/>
      <c r="B155" s="1"/>
      <c r="C155" s="1"/>
      <c r="D155" s="1"/>
      <c r="E155" s="26"/>
      <c r="I155" s="1"/>
      <c r="J155" s="1"/>
      <c r="K155" s="1"/>
      <c r="L155" s="1"/>
      <c r="M155" s="1"/>
      <c r="N155" s="1"/>
      <c r="O155" s="1"/>
    </row>
    <row r="156" spans="1:15" s="7" customFormat="1" ht="21.95" customHeight="1" x14ac:dyDescent="0.25">
      <c r="A156" s="3"/>
      <c r="B156" s="1"/>
      <c r="C156" s="1"/>
      <c r="D156" s="1"/>
      <c r="E156" s="26"/>
      <c r="I156" s="1"/>
      <c r="J156" s="1"/>
      <c r="K156" s="1"/>
      <c r="L156" s="1"/>
      <c r="M156" s="1"/>
      <c r="N156" s="1"/>
      <c r="O156" s="1"/>
    </row>
    <row r="157" spans="1:15" s="7" customFormat="1" ht="21.95" customHeight="1" x14ac:dyDescent="0.25">
      <c r="A157" s="3"/>
      <c r="B157" s="1"/>
      <c r="C157" s="1"/>
      <c r="D157" s="1"/>
      <c r="E157" s="26"/>
      <c r="I157" s="1"/>
      <c r="J157" s="1"/>
      <c r="K157" s="1"/>
      <c r="L157" s="1"/>
      <c r="M157" s="1"/>
      <c r="N157" s="1"/>
      <c r="O157" s="1"/>
    </row>
    <row r="158" spans="1:15" s="7" customFormat="1" x14ac:dyDescent="0.25">
      <c r="A158" s="3"/>
      <c r="B158" s="1"/>
      <c r="C158" s="1"/>
      <c r="D158" s="1"/>
      <c r="E158" s="26"/>
      <c r="I158" s="1"/>
      <c r="J158" s="1"/>
      <c r="K158" s="1"/>
      <c r="L158" s="1"/>
      <c r="M158" s="1"/>
      <c r="N158" s="1"/>
      <c r="O158" s="1"/>
    </row>
    <row r="159" spans="1:15" s="7" customFormat="1" x14ac:dyDescent="0.25">
      <c r="A159" s="3"/>
      <c r="B159" s="1"/>
      <c r="C159" s="1"/>
      <c r="D159" s="1"/>
      <c r="E159" s="26"/>
      <c r="I159" s="1"/>
      <c r="J159" s="1"/>
      <c r="K159" s="1"/>
      <c r="L159" s="1"/>
      <c r="M159" s="1"/>
      <c r="N159" s="1"/>
      <c r="O159" s="1"/>
    </row>
    <row r="160" spans="1:15" s="7" customFormat="1" x14ac:dyDescent="0.25">
      <c r="A160" s="3"/>
      <c r="B160" s="1"/>
      <c r="C160" s="1"/>
      <c r="D160" s="1"/>
      <c r="E160" s="26"/>
      <c r="I160" s="1"/>
      <c r="J160" s="1"/>
      <c r="K160" s="1"/>
      <c r="L160" s="1"/>
      <c r="M160" s="1"/>
      <c r="N160" s="1"/>
      <c r="O160" s="1"/>
    </row>
    <row r="161" spans="1:15" s="7" customFormat="1" x14ac:dyDescent="0.25">
      <c r="A161" s="3"/>
      <c r="B161" s="1"/>
      <c r="C161" s="1"/>
      <c r="D161" s="1"/>
      <c r="E161" s="26"/>
      <c r="I161" s="1"/>
      <c r="J161" s="1"/>
      <c r="K161" s="1"/>
      <c r="L161" s="1"/>
      <c r="M161" s="1"/>
      <c r="N161" s="1"/>
      <c r="O161" s="1"/>
    </row>
    <row r="162" spans="1:15" s="7" customFormat="1" ht="21.95" customHeight="1" x14ac:dyDescent="0.25">
      <c r="A162" s="3"/>
      <c r="B162" s="1"/>
      <c r="C162" s="1"/>
      <c r="D162" s="1"/>
      <c r="E162" s="26"/>
      <c r="I162" s="1"/>
      <c r="J162" s="1"/>
      <c r="K162" s="1"/>
      <c r="L162" s="1"/>
      <c r="M162" s="1"/>
      <c r="N162" s="1"/>
      <c r="O162" s="1"/>
    </row>
    <row r="163" spans="1:15" s="7" customFormat="1" x14ac:dyDescent="0.25">
      <c r="A163" s="3"/>
      <c r="B163" s="1"/>
      <c r="C163" s="1"/>
      <c r="D163" s="1"/>
      <c r="E163" s="26"/>
      <c r="I163" s="1"/>
      <c r="J163" s="1"/>
      <c r="K163" s="1"/>
      <c r="L163" s="1"/>
      <c r="M163" s="1"/>
      <c r="N163" s="1"/>
      <c r="O163" s="1"/>
    </row>
    <row r="164" spans="1:15" s="7" customFormat="1" ht="21.95" customHeight="1" x14ac:dyDescent="0.25">
      <c r="A164" s="3"/>
      <c r="B164" s="1"/>
      <c r="C164" s="1"/>
      <c r="D164" s="1"/>
      <c r="E164" s="26"/>
      <c r="I164" s="1"/>
      <c r="J164" s="1"/>
      <c r="K164" s="1"/>
      <c r="L164" s="1"/>
      <c r="M164" s="1"/>
      <c r="N164" s="1"/>
      <c r="O164" s="1"/>
    </row>
    <row r="165" spans="1:15" s="7" customFormat="1" ht="21.95" customHeight="1" x14ac:dyDescent="0.25">
      <c r="A165" s="3"/>
      <c r="B165" s="1"/>
      <c r="C165" s="1"/>
      <c r="D165" s="1"/>
      <c r="E165" s="26"/>
      <c r="I165" s="1"/>
      <c r="J165" s="1"/>
      <c r="K165" s="1"/>
      <c r="L165" s="1"/>
      <c r="M165" s="1"/>
      <c r="N165" s="1"/>
      <c r="O165" s="1"/>
    </row>
    <row r="166" spans="1:15" s="7" customFormat="1" ht="21.95" customHeight="1" x14ac:dyDescent="0.25">
      <c r="A166" s="3"/>
      <c r="B166" s="1"/>
      <c r="C166" s="1"/>
      <c r="D166" s="1"/>
      <c r="E166" s="26"/>
      <c r="I166" s="1"/>
      <c r="J166" s="1"/>
      <c r="K166" s="1"/>
      <c r="L166" s="1"/>
      <c r="M166" s="1"/>
      <c r="N166" s="1"/>
      <c r="O166" s="1"/>
    </row>
    <row r="167" spans="1:15" s="7" customFormat="1" ht="21.95" customHeight="1" x14ac:dyDescent="0.25">
      <c r="A167" s="3"/>
      <c r="B167" s="1"/>
      <c r="C167" s="1"/>
      <c r="D167" s="1"/>
      <c r="I167" s="1"/>
      <c r="J167" s="1"/>
      <c r="K167" s="1"/>
      <c r="L167" s="1"/>
      <c r="M167" s="1"/>
      <c r="N167" s="1"/>
      <c r="O167" s="1"/>
    </row>
    <row r="168" spans="1:15" s="7" customFormat="1" ht="21.95" customHeight="1" x14ac:dyDescent="0.25">
      <c r="A168" s="3"/>
      <c r="B168" s="1"/>
      <c r="C168" s="1"/>
      <c r="D168" s="1"/>
      <c r="I168" s="1"/>
      <c r="J168" s="1"/>
      <c r="K168" s="1"/>
      <c r="L168" s="1"/>
      <c r="M168" s="1"/>
      <c r="N168" s="1"/>
      <c r="O168" s="1"/>
    </row>
    <row r="169" spans="1:15" s="7" customFormat="1" x14ac:dyDescent="0.25">
      <c r="A169" s="3"/>
      <c r="B169" s="1"/>
      <c r="C169" s="1"/>
      <c r="D169" s="1"/>
      <c r="I169" s="1"/>
      <c r="J169" s="1"/>
      <c r="K169" s="1"/>
      <c r="L169" s="1"/>
      <c r="M169" s="1"/>
      <c r="N169" s="1"/>
      <c r="O169" s="1"/>
    </row>
    <row r="170" spans="1:15" s="7" customFormat="1" ht="21.95" customHeight="1" x14ac:dyDescent="0.25">
      <c r="A170" s="3"/>
      <c r="B170" s="1"/>
      <c r="C170" s="1"/>
      <c r="D170" s="1"/>
      <c r="I170" s="1"/>
      <c r="J170" s="1"/>
      <c r="K170" s="1"/>
      <c r="L170" s="1"/>
      <c r="M170" s="1"/>
      <c r="N170" s="1"/>
      <c r="O170" s="1"/>
    </row>
    <row r="171" spans="1:15" s="7" customFormat="1" ht="21.95" customHeight="1" x14ac:dyDescent="0.25">
      <c r="A171" s="3"/>
      <c r="B171" s="1"/>
      <c r="C171" s="1"/>
      <c r="D171" s="1"/>
      <c r="I171" s="1"/>
      <c r="J171" s="1"/>
      <c r="K171" s="1"/>
      <c r="L171" s="1"/>
      <c r="M171" s="1"/>
      <c r="N171" s="1"/>
      <c r="O171" s="1"/>
    </row>
    <row r="172" spans="1:15" s="7" customFormat="1" ht="21.95" customHeight="1" x14ac:dyDescent="0.25">
      <c r="A172" s="3"/>
      <c r="B172" s="1"/>
      <c r="C172" s="1"/>
      <c r="D172" s="1"/>
      <c r="I172" s="1"/>
      <c r="J172" s="1"/>
      <c r="K172" s="1"/>
      <c r="L172" s="1"/>
      <c r="M172" s="1"/>
      <c r="N172" s="1"/>
      <c r="O172" s="1"/>
    </row>
    <row r="173" spans="1:15" s="7" customFormat="1" ht="21.95" customHeight="1" x14ac:dyDescent="0.25">
      <c r="A173" s="3"/>
      <c r="B173" s="1"/>
      <c r="C173" s="1"/>
      <c r="D173" s="1"/>
      <c r="I173" s="1"/>
      <c r="J173" s="1"/>
      <c r="K173" s="1"/>
      <c r="L173" s="1"/>
      <c r="M173" s="1"/>
      <c r="N173" s="1"/>
      <c r="O173" s="1"/>
    </row>
    <row r="174" spans="1:15" s="7" customFormat="1" ht="21.95" customHeight="1" x14ac:dyDescent="0.25">
      <c r="A174" s="3"/>
      <c r="B174" s="1"/>
      <c r="C174" s="1"/>
      <c r="D174" s="1"/>
      <c r="I174" s="1"/>
      <c r="J174" s="1"/>
      <c r="K174" s="1"/>
      <c r="L174" s="1"/>
      <c r="M174" s="1"/>
      <c r="N174" s="1"/>
      <c r="O174" s="1"/>
    </row>
    <row r="175" spans="1:15" s="7" customFormat="1" ht="21.95" customHeight="1" x14ac:dyDescent="0.25">
      <c r="A175" s="3"/>
      <c r="B175" s="1"/>
      <c r="C175" s="1"/>
      <c r="D175" s="1"/>
      <c r="I175" s="1"/>
      <c r="J175" s="1"/>
      <c r="K175" s="1"/>
      <c r="L175" s="1"/>
      <c r="M175" s="1"/>
      <c r="N175" s="1"/>
      <c r="O175" s="1"/>
    </row>
    <row r="176" spans="1:15" s="7" customFormat="1" x14ac:dyDescent="0.25">
      <c r="A176" s="3"/>
      <c r="B176" s="1"/>
      <c r="C176" s="1"/>
      <c r="D176" s="1"/>
      <c r="I176" s="1"/>
      <c r="J176" s="1"/>
      <c r="K176" s="1"/>
      <c r="L176" s="1"/>
      <c r="M176" s="1"/>
      <c r="N176" s="1"/>
      <c r="O176" s="1"/>
    </row>
    <row r="177" spans="1:15" s="7" customFormat="1" x14ac:dyDescent="0.25">
      <c r="A177" s="3"/>
      <c r="B177" s="1"/>
      <c r="C177" s="1"/>
      <c r="D177" s="1"/>
      <c r="I177" s="1"/>
      <c r="J177" s="1"/>
      <c r="K177" s="1"/>
      <c r="L177" s="1"/>
      <c r="M177" s="1"/>
      <c r="N177" s="1"/>
      <c r="O177" s="1"/>
    </row>
    <row r="178" spans="1:15" s="7" customFormat="1" x14ac:dyDescent="0.25">
      <c r="A178" s="3"/>
      <c r="B178" s="1"/>
      <c r="C178" s="1"/>
      <c r="D178" s="1"/>
      <c r="I178" s="1"/>
      <c r="J178" s="1"/>
      <c r="K178" s="1"/>
      <c r="L178" s="1"/>
      <c r="M178" s="1"/>
      <c r="N178" s="1"/>
      <c r="O178" s="1"/>
    </row>
    <row r="179" spans="1:15" s="7" customFormat="1" ht="21.95" customHeight="1" x14ac:dyDescent="0.25">
      <c r="A179" s="3"/>
      <c r="B179" s="1"/>
      <c r="C179" s="1"/>
      <c r="D179" s="1"/>
      <c r="I179" s="1"/>
      <c r="J179" s="1"/>
      <c r="K179" s="1"/>
      <c r="L179" s="1"/>
      <c r="M179" s="1"/>
      <c r="N179" s="1"/>
      <c r="O179" s="1"/>
    </row>
    <row r="180" spans="1:15" s="7" customFormat="1" ht="21.95" customHeight="1" x14ac:dyDescent="0.25">
      <c r="A180" s="3"/>
      <c r="B180" s="1"/>
      <c r="C180" s="1"/>
      <c r="D180" s="1"/>
      <c r="I180" s="1"/>
      <c r="J180" s="1"/>
      <c r="K180" s="1"/>
      <c r="L180" s="1"/>
      <c r="M180" s="1"/>
      <c r="N180" s="1"/>
      <c r="O180" s="1"/>
    </row>
    <row r="181" spans="1:15" s="7" customFormat="1" ht="21.95" customHeight="1" x14ac:dyDescent="0.25">
      <c r="A181" s="29"/>
      <c r="B181" s="3"/>
      <c r="C181" s="1"/>
      <c r="D181" s="1"/>
      <c r="I181" s="1"/>
      <c r="J181" s="1"/>
      <c r="K181" s="1"/>
      <c r="L181" s="1"/>
      <c r="M181" s="1"/>
      <c r="N181" s="1"/>
      <c r="O181" s="1"/>
    </row>
    <row r="187" spans="1:15" hidden="1" x14ac:dyDescent="0.25"/>
    <row r="188" spans="1:15" s="27" customFormat="1" ht="32.1" customHeight="1" x14ac:dyDescent="0.25">
      <c r="A188" s="29"/>
      <c r="B188" s="3"/>
      <c r="C188" s="1"/>
      <c r="D188" s="24"/>
      <c r="E188" s="7"/>
      <c r="F188" s="7"/>
      <c r="G188" s="7"/>
      <c r="H188" s="56"/>
    </row>
    <row r="197" spans="1:15" x14ac:dyDescent="0.25">
      <c r="A197" s="3"/>
      <c r="B197" s="1"/>
    </row>
    <row r="198" spans="1:15" x14ac:dyDescent="0.25">
      <c r="A198" s="3"/>
      <c r="B198" s="1"/>
      <c r="D198" s="1"/>
    </row>
    <row r="199" spans="1:15" x14ac:dyDescent="0.25">
      <c r="A199" s="3"/>
      <c r="B199" s="1"/>
      <c r="D199" s="1"/>
    </row>
    <row r="200" spans="1:15" s="7" customFormat="1" x14ac:dyDescent="0.25">
      <c r="A200" s="3"/>
      <c r="B200" s="1"/>
      <c r="C200" s="1"/>
      <c r="D200" s="1"/>
      <c r="I200" s="1"/>
      <c r="J200" s="1"/>
      <c r="K200" s="1"/>
      <c r="L200" s="1"/>
      <c r="M200" s="1"/>
      <c r="N200" s="1"/>
      <c r="O200" s="1"/>
    </row>
    <row r="201" spans="1:15" s="7" customFormat="1" x14ac:dyDescent="0.25">
      <c r="A201" s="3"/>
      <c r="B201" s="1"/>
      <c r="C201" s="1"/>
      <c r="D201" s="1"/>
      <c r="I201" s="1"/>
      <c r="J201" s="1"/>
      <c r="K201" s="1"/>
      <c r="L201" s="1"/>
      <c r="M201" s="1"/>
      <c r="N201" s="1"/>
      <c r="O201" s="1"/>
    </row>
    <row r="202" spans="1:15" s="7" customFormat="1" x14ac:dyDescent="0.25">
      <c r="A202" s="3"/>
      <c r="B202" s="1"/>
      <c r="C202" s="1"/>
      <c r="D202" s="1"/>
      <c r="I202" s="1"/>
      <c r="J202" s="1"/>
      <c r="K202" s="1"/>
      <c r="L202" s="1"/>
      <c r="M202" s="1"/>
      <c r="N202" s="1"/>
      <c r="O202" s="1"/>
    </row>
    <row r="203" spans="1:15" s="7" customFormat="1" x14ac:dyDescent="0.25">
      <c r="A203" s="3"/>
      <c r="B203" s="1"/>
      <c r="C203" s="1"/>
      <c r="D203" s="1"/>
      <c r="I203" s="1"/>
      <c r="J203" s="1"/>
      <c r="K203" s="1"/>
      <c r="L203" s="1"/>
      <c r="M203" s="1"/>
      <c r="N203" s="1"/>
      <c r="O203" s="1"/>
    </row>
    <row r="204" spans="1:15" s="7" customFormat="1" x14ac:dyDescent="0.25">
      <c r="A204" s="3"/>
      <c r="B204" s="1"/>
      <c r="C204" s="1"/>
      <c r="D204" s="1"/>
      <c r="I204" s="1"/>
      <c r="J204" s="1"/>
      <c r="K204" s="1"/>
      <c r="L204" s="1"/>
      <c r="M204" s="1"/>
      <c r="N204" s="1"/>
      <c r="O204" s="1"/>
    </row>
    <row r="205" spans="1:15" s="7" customFormat="1" x14ac:dyDescent="0.25">
      <c r="A205" s="3"/>
      <c r="B205" s="1"/>
      <c r="C205" s="1"/>
      <c r="D205" s="1"/>
      <c r="I205" s="1"/>
      <c r="J205" s="1"/>
      <c r="K205" s="1"/>
      <c r="L205" s="1"/>
      <c r="M205" s="1"/>
      <c r="N205" s="1"/>
      <c r="O205" s="1"/>
    </row>
    <row r="206" spans="1:15" s="7" customFormat="1" x14ac:dyDescent="0.25">
      <c r="A206" s="3"/>
      <c r="B206" s="1"/>
      <c r="C206" s="1"/>
      <c r="D206" s="1"/>
      <c r="I206" s="1"/>
      <c r="J206" s="1"/>
      <c r="K206" s="1"/>
      <c r="L206" s="1"/>
      <c r="M206" s="1"/>
      <c r="N206" s="1"/>
      <c r="O206" s="1"/>
    </row>
    <row r="207" spans="1:15" s="7" customFormat="1" x14ac:dyDescent="0.25">
      <c r="A207" s="3"/>
      <c r="B207" s="1"/>
      <c r="C207" s="1"/>
      <c r="D207" s="1"/>
      <c r="I207" s="1"/>
      <c r="J207" s="1"/>
      <c r="K207" s="1"/>
      <c r="L207" s="1"/>
      <c r="M207" s="1"/>
      <c r="N207" s="1"/>
      <c r="O207" s="1"/>
    </row>
    <row r="208" spans="1:15" s="7" customFormat="1" x14ac:dyDescent="0.25">
      <c r="A208" s="3"/>
      <c r="B208" s="1"/>
      <c r="C208" s="1"/>
      <c r="D208" s="1"/>
      <c r="I208" s="1"/>
      <c r="J208" s="1"/>
      <c r="K208" s="1"/>
      <c r="L208" s="1"/>
      <c r="M208" s="1"/>
      <c r="N208" s="1"/>
      <c r="O208" s="1"/>
    </row>
    <row r="209" spans="1:15" s="7" customFormat="1" x14ac:dyDescent="0.25">
      <c r="A209" s="3"/>
      <c r="B209" s="1"/>
      <c r="C209" s="1"/>
      <c r="D209" s="1"/>
      <c r="I209" s="1"/>
      <c r="J209" s="1"/>
      <c r="K209" s="1"/>
      <c r="L209" s="1"/>
      <c r="M209" s="1"/>
      <c r="N209" s="1"/>
      <c r="O209" s="1"/>
    </row>
    <row r="210" spans="1:15" s="7" customFormat="1" x14ac:dyDescent="0.25">
      <c r="A210" s="3"/>
      <c r="B210" s="1"/>
      <c r="C210" s="1"/>
      <c r="D210" s="1"/>
      <c r="I210" s="1"/>
      <c r="J210" s="1"/>
      <c r="K210" s="1"/>
      <c r="L210" s="1"/>
      <c r="M210" s="1"/>
      <c r="N210" s="1"/>
      <c r="O210" s="1"/>
    </row>
    <row r="211" spans="1:15" s="7" customFormat="1" x14ac:dyDescent="0.25">
      <c r="A211" s="3"/>
      <c r="B211" s="1"/>
      <c r="C211" s="1"/>
      <c r="D211" s="1"/>
      <c r="I211" s="1"/>
      <c r="J211" s="1"/>
      <c r="K211" s="1"/>
      <c r="L211" s="1"/>
      <c r="M211" s="1"/>
      <c r="N211" s="1"/>
      <c r="O211" s="1"/>
    </row>
    <row r="212" spans="1:15" s="7" customFormat="1" x14ac:dyDescent="0.25">
      <c r="A212" s="3"/>
      <c r="B212" s="1"/>
      <c r="C212" s="1"/>
      <c r="D212" s="1"/>
      <c r="I212" s="1"/>
      <c r="J212" s="1"/>
      <c r="K212" s="1"/>
      <c r="L212" s="1"/>
      <c r="M212" s="1"/>
      <c r="N212" s="1"/>
      <c r="O212" s="1"/>
    </row>
    <row r="213" spans="1:15" s="7" customFormat="1" x14ac:dyDescent="0.25">
      <c r="A213" s="3"/>
      <c r="B213" s="1"/>
      <c r="C213" s="1"/>
      <c r="D213" s="1"/>
      <c r="I213" s="1"/>
      <c r="J213" s="1"/>
      <c r="K213" s="1"/>
      <c r="L213" s="1"/>
      <c r="M213" s="1"/>
      <c r="N213" s="1"/>
      <c r="O213" s="1"/>
    </row>
    <row r="214" spans="1:15" s="7" customFormat="1" x14ac:dyDescent="0.25">
      <c r="A214" s="3"/>
      <c r="B214" s="1"/>
      <c r="C214" s="1"/>
      <c r="D214" s="1"/>
      <c r="I214" s="1"/>
      <c r="J214" s="1"/>
      <c r="K214" s="1"/>
      <c r="L214" s="1"/>
      <c r="M214" s="1"/>
      <c r="N214" s="1"/>
      <c r="O214" s="1"/>
    </row>
    <row r="215" spans="1:15" s="7" customFormat="1" x14ac:dyDescent="0.25">
      <c r="A215" s="3"/>
      <c r="B215" s="1"/>
      <c r="C215" s="1"/>
      <c r="D215" s="1"/>
      <c r="I215" s="1"/>
      <c r="J215" s="1"/>
      <c r="K215" s="1"/>
      <c r="L215" s="1"/>
      <c r="M215" s="1"/>
      <c r="N215" s="1"/>
      <c r="O215" s="1"/>
    </row>
    <row r="216" spans="1:15" s="7" customFormat="1" x14ac:dyDescent="0.25">
      <c r="A216" s="3"/>
      <c r="B216" s="1"/>
      <c r="C216" s="1"/>
      <c r="D216" s="1"/>
      <c r="I216" s="1"/>
      <c r="J216" s="1"/>
      <c r="K216" s="1"/>
      <c r="L216" s="1"/>
      <c r="M216" s="1"/>
      <c r="N216" s="1"/>
      <c r="O216" s="1"/>
    </row>
    <row r="217" spans="1:15" s="7" customFormat="1" x14ac:dyDescent="0.25">
      <c r="A217" s="3"/>
      <c r="B217" s="1"/>
      <c r="C217" s="1"/>
      <c r="D217" s="1"/>
      <c r="I217" s="1"/>
      <c r="J217" s="1"/>
      <c r="K217" s="1"/>
      <c r="L217" s="1"/>
      <c r="M217" s="1"/>
      <c r="N217" s="1"/>
      <c r="O217" s="1"/>
    </row>
    <row r="218" spans="1:15" s="7" customFormat="1" x14ac:dyDescent="0.25">
      <c r="A218" s="3"/>
      <c r="B218" s="1"/>
      <c r="C218" s="1"/>
      <c r="D218" s="1"/>
      <c r="I218" s="1"/>
      <c r="J218" s="1"/>
      <c r="K218" s="1"/>
      <c r="L218" s="1"/>
      <c r="M218" s="1"/>
      <c r="N218" s="1"/>
      <c r="O218" s="1"/>
    </row>
    <row r="219" spans="1:15" s="7" customFormat="1" x14ac:dyDescent="0.25">
      <c r="A219" s="3"/>
      <c r="B219" s="1"/>
      <c r="C219" s="1"/>
      <c r="D219" s="1"/>
      <c r="I219" s="1"/>
      <c r="J219" s="1"/>
      <c r="K219" s="1"/>
      <c r="L219" s="1"/>
      <c r="M219" s="1"/>
      <c r="N219" s="1"/>
      <c r="O219" s="1"/>
    </row>
    <row r="220" spans="1:15" s="7" customFormat="1" x14ac:dyDescent="0.25">
      <c r="A220" s="3"/>
      <c r="B220" s="1"/>
      <c r="C220" s="1"/>
      <c r="D220" s="1"/>
      <c r="I220" s="1"/>
      <c r="J220" s="1"/>
      <c r="K220" s="1"/>
      <c r="L220" s="1"/>
      <c r="M220" s="1"/>
      <c r="N220" s="1"/>
      <c r="O220" s="1"/>
    </row>
    <row r="221" spans="1:15" s="7" customFormat="1" x14ac:dyDescent="0.25">
      <c r="A221" s="3"/>
      <c r="B221" s="1"/>
      <c r="C221" s="1"/>
      <c r="D221" s="1"/>
      <c r="I221" s="1"/>
      <c r="J221" s="1"/>
      <c r="K221" s="1"/>
      <c r="L221" s="1"/>
      <c r="M221" s="1"/>
      <c r="N221" s="1"/>
      <c r="O221" s="1"/>
    </row>
    <row r="222" spans="1:15" s="7" customFormat="1" x14ac:dyDescent="0.25">
      <c r="A222" s="3"/>
      <c r="B222" s="1"/>
      <c r="C222" s="1"/>
      <c r="D222" s="1"/>
      <c r="I222" s="1"/>
      <c r="J222" s="1"/>
      <c r="K222" s="1"/>
      <c r="L222" s="1"/>
      <c r="M222" s="1"/>
      <c r="N222" s="1"/>
      <c r="O222" s="1"/>
    </row>
    <row r="223" spans="1:15" s="7" customFormat="1" x14ac:dyDescent="0.25">
      <c r="A223" s="3"/>
      <c r="B223" s="1"/>
      <c r="C223" s="1"/>
      <c r="D223" s="1"/>
      <c r="I223" s="1"/>
      <c r="J223" s="1"/>
      <c r="K223" s="1"/>
      <c r="L223" s="1"/>
      <c r="M223" s="1"/>
      <c r="N223" s="1"/>
      <c r="O223" s="1"/>
    </row>
    <row r="224" spans="1:15" s="7" customFormat="1" x14ac:dyDescent="0.25">
      <c r="A224" s="3"/>
      <c r="B224" s="1"/>
      <c r="C224" s="1"/>
      <c r="D224" s="1"/>
      <c r="I224" s="1"/>
      <c r="J224" s="1"/>
      <c r="K224" s="1"/>
      <c r="L224" s="1"/>
      <c r="M224" s="1"/>
      <c r="N224" s="1"/>
      <c r="O224" s="1"/>
    </row>
    <row r="225" spans="1:15" s="7" customFormat="1" x14ac:dyDescent="0.25">
      <c r="A225" s="3"/>
      <c r="B225" s="1"/>
      <c r="C225" s="1"/>
      <c r="D225" s="1"/>
      <c r="I225" s="1"/>
      <c r="J225" s="1"/>
      <c r="K225" s="1"/>
      <c r="L225" s="1"/>
      <c r="M225" s="1"/>
      <c r="N225" s="1"/>
      <c r="O225" s="1"/>
    </row>
    <row r="226" spans="1:15" s="7" customFormat="1" x14ac:dyDescent="0.25">
      <c r="A226" s="3"/>
      <c r="B226" s="1"/>
      <c r="C226" s="1"/>
      <c r="D226" s="1"/>
      <c r="I226" s="1"/>
      <c r="J226" s="1"/>
      <c r="K226" s="1"/>
      <c r="L226" s="1"/>
      <c r="M226" s="1"/>
      <c r="N226" s="1"/>
      <c r="O226" s="1"/>
    </row>
    <row r="227" spans="1:15" s="7" customFormat="1" x14ac:dyDescent="0.25">
      <c r="A227" s="3"/>
      <c r="B227" s="1"/>
      <c r="C227" s="1"/>
      <c r="D227" s="1"/>
      <c r="I227" s="1"/>
      <c r="J227" s="1"/>
      <c r="K227" s="1"/>
      <c r="L227" s="1"/>
      <c r="M227" s="1"/>
      <c r="N227" s="1"/>
      <c r="O227" s="1"/>
    </row>
    <row r="228" spans="1:15" s="7" customFormat="1" x14ac:dyDescent="0.25">
      <c r="A228" s="3"/>
      <c r="B228" s="1"/>
      <c r="C228" s="1"/>
      <c r="D228" s="1"/>
      <c r="I228" s="1"/>
      <c r="J228" s="1"/>
      <c r="K228" s="1"/>
      <c r="L228" s="1"/>
      <c r="M228" s="1"/>
      <c r="N228" s="1"/>
      <c r="O228" s="1"/>
    </row>
    <row r="229" spans="1:15" s="7" customFormat="1" x14ac:dyDescent="0.25">
      <c r="A229" s="3"/>
      <c r="B229" s="1"/>
      <c r="C229" s="1"/>
      <c r="D229" s="1"/>
      <c r="I229" s="1"/>
      <c r="J229" s="1"/>
      <c r="K229" s="1"/>
      <c r="L229" s="1"/>
      <c r="M229" s="1"/>
      <c r="N229" s="1"/>
      <c r="O229" s="1"/>
    </row>
    <row r="230" spans="1:15" s="7" customFormat="1" x14ac:dyDescent="0.25">
      <c r="A230" s="3"/>
      <c r="B230" s="1"/>
      <c r="C230" s="1"/>
      <c r="D230" s="1"/>
      <c r="I230" s="1"/>
      <c r="J230" s="1"/>
      <c r="K230" s="1"/>
      <c r="L230" s="1"/>
      <c r="M230" s="1"/>
      <c r="N230" s="1"/>
      <c r="O230" s="1"/>
    </row>
    <row r="231" spans="1:15" s="7" customFormat="1" x14ac:dyDescent="0.25">
      <c r="A231" s="3"/>
      <c r="B231" s="1"/>
      <c r="C231" s="1"/>
      <c r="D231" s="1"/>
      <c r="I231" s="1"/>
      <c r="J231" s="1"/>
      <c r="K231" s="1"/>
      <c r="L231" s="1"/>
      <c r="M231" s="1"/>
      <c r="N231" s="1"/>
      <c r="O231" s="1"/>
    </row>
    <row r="232" spans="1:15" s="7" customFormat="1" x14ac:dyDescent="0.25">
      <c r="A232" s="3"/>
      <c r="B232" s="1"/>
      <c r="C232" s="1"/>
      <c r="D232" s="1"/>
      <c r="I232" s="1"/>
      <c r="J232" s="1"/>
      <c r="K232" s="1"/>
      <c r="L232" s="1"/>
      <c r="M232" s="1"/>
      <c r="N232" s="1"/>
      <c r="O232" s="1"/>
    </row>
    <row r="233" spans="1:15" s="7" customFormat="1" x14ac:dyDescent="0.25">
      <c r="A233" s="29"/>
      <c r="B233" s="3"/>
      <c r="C233" s="1"/>
      <c r="D233" s="1"/>
      <c r="I233" s="1"/>
      <c r="J233" s="1"/>
      <c r="K233" s="1"/>
      <c r="L233" s="1"/>
      <c r="M233" s="1"/>
      <c r="N233" s="1"/>
      <c r="O233" s="1"/>
    </row>
    <row r="275" spans="1:15" s="7" customFormat="1" x14ac:dyDescent="0.25">
      <c r="A275" s="3"/>
      <c r="B275" s="1"/>
      <c r="C275" s="1"/>
      <c r="D275" s="24"/>
      <c r="I275" s="1"/>
      <c r="J275" s="1"/>
      <c r="K275" s="1"/>
      <c r="L275" s="1"/>
      <c r="M275" s="1"/>
      <c r="N275" s="1"/>
      <c r="O275" s="1"/>
    </row>
    <row r="276" spans="1:15" s="7" customFormat="1" x14ac:dyDescent="0.25">
      <c r="A276" s="3"/>
      <c r="B276" s="1"/>
      <c r="C276" s="1"/>
      <c r="D276" s="1"/>
      <c r="I276" s="1"/>
      <c r="J276" s="1"/>
      <c r="K276" s="1"/>
      <c r="L276" s="1"/>
      <c r="M276" s="1"/>
      <c r="N276" s="1"/>
      <c r="O276" s="1"/>
    </row>
    <row r="277" spans="1:15" s="7" customFormat="1" x14ac:dyDescent="0.25">
      <c r="A277" s="3"/>
      <c r="B277" s="1"/>
      <c r="C277" s="1"/>
      <c r="D277" s="1"/>
      <c r="I277" s="1"/>
      <c r="J277" s="1"/>
      <c r="K277" s="1"/>
      <c r="L277" s="1"/>
      <c r="M277" s="1"/>
      <c r="N277" s="1"/>
      <c r="O277" s="1"/>
    </row>
    <row r="278" spans="1:15" s="7" customFormat="1" x14ac:dyDescent="0.25">
      <c r="A278" s="29"/>
      <c r="B278" s="3"/>
      <c r="C278" s="1"/>
      <c r="D278" s="1"/>
      <c r="I278" s="1"/>
      <c r="J278" s="1"/>
      <c r="K278" s="1"/>
      <c r="L278" s="1"/>
      <c r="M278" s="1"/>
      <c r="N278" s="1"/>
      <c r="O278" s="1"/>
    </row>
  </sheetData>
  <mergeCells count="8">
    <mergeCell ref="E121:F121"/>
    <mergeCell ref="E122:F122"/>
    <mergeCell ref="A4:G4"/>
    <mergeCell ref="A5:G5"/>
    <mergeCell ref="A6:G6"/>
    <mergeCell ref="A7:G7"/>
    <mergeCell ref="A8:G8"/>
    <mergeCell ref="A113:D113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23</vt:lpstr>
      <vt:lpstr>'JULIO 23'!Área_de_impresión</vt:lpstr>
      <vt:lpstr>'JULIO 23'!Títulos_a_imprimir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user</cp:lastModifiedBy>
  <cp:lastPrinted>2023-09-06T13:22:20Z</cp:lastPrinted>
  <dcterms:created xsi:type="dcterms:W3CDTF">2022-06-21T14:12:48Z</dcterms:created>
  <dcterms:modified xsi:type="dcterms:W3CDTF">2023-09-06T13:23:46Z</dcterms:modified>
</cp:coreProperties>
</file>