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id-nas\Comite Ejecutivo\OAI\2023\Finanzas\Relacion Ingresos Egresos\DICIEMBRE 2023\"/>
    </mc:Choice>
  </mc:AlternateContent>
  <bookViews>
    <workbookView minimized="1" xWindow="0" yWindow="0" windowWidth="20490" windowHeight="6855"/>
  </bookViews>
  <sheets>
    <sheet name="OCTUBRE 2023" sheetId="1" r:id="rId1"/>
  </sheets>
  <definedNames>
    <definedName name="_xlnm._FilterDatabase" localSheetId="0" hidden="1">'OCTUBRE 2023'!$A$11:$H$140</definedName>
    <definedName name="_xlnm.Print_Area" localSheetId="0">'OCTUBRE 2023'!$A$1:$H$152</definedName>
    <definedName name="_xlnm.Print_Titles" localSheetId="0">'OCTUBRE 2023'!$1:$11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G139" i="1" l="1"/>
  <c r="H139" i="1" s="1"/>
  <c r="H12" i="1" l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</calcChain>
</file>

<file path=xl/sharedStrings.xml><?xml version="1.0" encoding="utf-8"?>
<sst xmlns="http://schemas.openxmlformats.org/spreadsheetml/2006/main" count="527" uniqueCount="111">
  <si>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</si>
  <si>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</si>
  <si>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</si>
  <si>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</si>
  <si>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</si>
  <si>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</si>
  <si>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</si>
  <si>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</si>
  <si>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</si>
  <si>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</si>
  <si>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</si>
  <si>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</si>
  <si>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KARINA SEPÚLVEDA RAMOS</t>
  </si>
  <si>
    <t>DR. HENRY ROSA POLANCO</t>
  </si>
  <si>
    <t>DIRECTOR NACIONAL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</si>
  <si>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</si>
  <si>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ENC. DIVISION DE CONTABILIDAD</t>
  </si>
  <si>
    <t xml:space="preserve">NO. DE CUENTA </t>
  </si>
  <si>
    <t>30/11/2023</t>
  </si>
  <si>
    <t>ZAIDA GOMEZ MORILLA</t>
  </si>
  <si>
    <t>ANALISTA FINANCIERO</t>
  </si>
  <si>
    <t>AL 31 DE DICIEMBRE 2023</t>
  </si>
  <si>
    <t>BALANCE FINAL AL 31 DE DICIEMBRE DEL 2023</t>
  </si>
  <si>
    <t>1/12/2023</t>
  </si>
  <si>
    <t>DE</t>
  </si>
  <si>
    <t>CUENTA COLECTORA</t>
  </si>
  <si>
    <t>INGRESOS POR SERVICIOS</t>
  </si>
  <si>
    <t>4/12/2023</t>
  </si>
  <si>
    <t>ED</t>
  </si>
  <si>
    <t xml:space="preserve">BANCO RESERVAS </t>
  </si>
  <si>
    <t>COMISION BANCARIA</t>
  </si>
  <si>
    <t>TR</t>
  </si>
  <si>
    <t>RACERO MULTISOLUTIONS</t>
  </si>
  <si>
    <t>MOVILIZACION MOBILIARIO Y BOTE DE BASURA</t>
  </si>
  <si>
    <t>PAGO TC VISA NOV 2023</t>
  </si>
  <si>
    <t>5/12/2023</t>
  </si>
  <si>
    <t>TESORERIA DE LA SEGURIDAD SOCIAL</t>
  </si>
  <si>
    <t>PAGO DISPENSA DIFERENCIA SUELDO COLABORADOR NOV 2023</t>
  </si>
  <si>
    <t>6/12/2023</t>
  </si>
  <si>
    <t>7/12/2023</t>
  </si>
  <si>
    <t>08/12/2023</t>
  </si>
  <si>
    <t>11/12/2023</t>
  </si>
  <si>
    <t>COLECTOR IMPUESTOS INTERNOS</t>
  </si>
  <si>
    <t>PAGO IR 17 NOV 2023</t>
  </si>
  <si>
    <t>12/12/2023</t>
  </si>
  <si>
    <t>TRANSFERENCIA A CUENTA OPERATIVA</t>
  </si>
  <si>
    <t>13/12/2023</t>
  </si>
  <si>
    <t>CUENTA OPERATIVA</t>
  </si>
  <si>
    <t>TRANSFERENCIA DE LA COLECTORA</t>
  </si>
  <si>
    <t>14/12/2023</t>
  </si>
  <si>
    <t>FERNANDO BENOIT</t>
  </si>
  <si>
    <t>VIATICOS CONGRESO</t>
  </si>
  <si>
    <t>HECTOR MATEO</t>
  </si>
  <si>
    <t>SIMONNE FELIX</t>
  </si>
  <si>
    <t>YEREMY BAUTISTA</t>
  </si>
  <si>
    <t>LUCIA GONZALEZ</t>
  </si>
  <si>
    <t>ELI BASORA</t>
  </si>
  <si>
    <t>CLAUDIA CUEVAS</t>
  </si>
  <si>
    <t>ROSANNY NUÑEZ</t>
  </si>
  <si>
    <t>JOAQUIN SUVERVI</t>
  </si>
  <si>
    <t>DUARTE ENCARNACION</t>
  </si>
  <si>
    <t>VIATICOS</t>
  </si>
  <si>
    <t>MARLENY ARISTY</t>
  </si>
  <si>
    <t>ANA EVA LAVILLE</t>
  </si>
  <si>
    <t>NUBIA REYES</t>
  </si>
  <si>
    <t>MIGUEL PIMENTEL</t>
  </si>
  <si>
    <t>DULCE PEÑA</t>
  </si>
  <si>
    <t>PASCUAL MORETA</t>
  </si>
  <si>
    <t>HORACIO GARCIA</t>
  </si>
  <si>
    <t>JUAN FRAGOSO</t>
  </si>
  <si>
    <t>NAYARI URIBE</t>
  </si>
  <si>
    <t>FABIO TAVAREZ</t>
  </si>
  <si>
    <t>AURELIO GARCIA</t>
  </si>
  <si>
    <t>MANUEL REYES</t>
  </si>
  <si>
    <t>NELSON GARCIA</t>
  </si>
  <si>
    <t>MANUEL TOLENTINO</t>
  </si>
  <si>
    <t>15/12/2023</t>
  </si>
  <si>
    <t>18/12/2023</t>
  </si>
  <si>
    <t>19/12/2023</t>
  </si>
  <si>
    <t>CK</t>
  </si>
  <si>
    <t>ANA MATILDE MERA</t>
  </si>
  <si>
    <t>REPOSICION CAJA CHICA SANTIAGO</t>
  </si>
  <si>
    <t>20/12/2023</t>
  </si>
  <si>
    <t>VIRGINIA MADERA</t>
  </si>
  <si>
    <t>REPOSICION CAJA CHICA SDO</t>
  </si>
  <si>
    <t>HYLSA</t>
  </si>
  <si>
    <t>ADQ GOMA CAMIONETA FORD</t>
  </si>
  <si>
    <t>EVENTOS SONIA &amp; FELIX SRL</t>
  </si>
  <si>
    <t>ADQ REFRIGERIO SANTIAGO</t>
  </si>
  <si>
    <t>21/12/2023</t>
  </si>
  <si>
    <t>22/12/2023</t>
  </si>
  <si>
    <t>MERCEDES VARGAS</t>
  </si>
  <si>
    <t>REPOSICION CAJA CHICA SDE</t>
  </si>
  <si>
    <t>CAROL ARIAS</t>
  </si>
  <si>
    <t>ANEURY DE LA ROSA</t>
  </si>
  <si>
    <t>PEDRO GARCIA</t>
  </si>
  <si>
    <t>JUAN COMAS</t>
  </si>
  <si>
    <t>RAFAEL SANCHEZ</t>
  </si>
  <si>
    <t>KARMAH CORPORATION</t>
  </si>
  <si>
    <t>FLETE E IMPUESTOS ADUANALES</t>
  </si>
  <si>
    <t>MERCA DEL ATLANTICO</t>
  </si>
  <si>
    <t>ADQ REFRIGERIO SDO</t>
  </si>
  <si>
    <t>26/12/2023</t>
  </si>
  <si>
    <t>ADA PAOLA GONZALEZ</t>
  </si>
  <si>
    <t>REPOSICION CAJA CHICA DN</t>
  </si>
  <si>
    <t>REPOSICION CAJA CHICA SAN JUAN</t>
  </si>
  <si>
    <t>27/12/2023</t>
  </si>
  <si>
    <t>PAGO TC VISA DIC 2023</t>
  </si>
  <si>
    <t>28/12/2023</t>
  </si>
  <si>
    <t>DEV. FONDO POR REINTEGRO</t>
  </si>
  <si>
    <t>29/12/2023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</si>
</sst>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1" applyFont="1" applyAlignment="1"/>
    <xf numFmtId="43" fontId="3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43" fontId="9" fillId="0" borderId="0" xfId="1" applyFont="1" applyAlignment="1">
      <alignment vertical="top"/>
    </xf>
    <xf numFmtId="0" fontId="11" fillId="0" borderId="0" xfId="0" applyFont="1"/>
    <xf numFmtId="43" fontId="7" fillId="0" borderId="1" xfId="1" applyFont="1" applyFill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3" fontId="2" fillId="0" borderId="0" xfId="1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vertical="center"/>
    </xf>
    <xf numFmtId="43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43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3" fontId="9" fillId="0" borderId="0" xfId="1" applyFont="1" applyAlignment="1">
      <alignment horizontal="center" vertical="top"/>
    </xf>
    <xf numFmtId="43" fontId="7" fillId="0" borderId="0" xfId="1" applyFont="1" applyFill="1" applyBorder="1" applyAlignment="1">
      <alignment horizontal="center" vertical="top"/>
    </xf>
    <xf numFmtId="43" fontId="3" fillId="0" borderId="0" xfId="1" applyFont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10" fillId="0" borderId="0" xfId="1" applyFont="1" applyAlignment="1">
      <alignment vertical="center"/>
    </xf>
    <xf numFmtId="43" fontId="3" fillId="0" borderId="0" xfId="1" applyFont="1" applyAlignment="1">
      <alignment horizontal="left"/>
    </xf>
    <xf numFmtId="43" fontId="11" fillId="0" borderId="0" xfId="1" applyFont="1"/>
    <xf numFmtId="43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vertical="center" wrapText="1"/>
    </xf>
    <xf numFmtId="43" fontId="2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/>
    <xf numFmtId="43" fontId="3" fillId="0" borderId="0" xfId="1" applyFont="1" applyBorder="1" applyAlignment="1"/>
    <xf numFmtId="43" fontId="3" fillId="0" borderId="0" xfId="1" applyFont="1" applyBorder="1"/>
    <xf numFmtId="43" fontId="2" fillId="0" borderId="0" xfId="1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3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432061</xdr:colOff>
      <xdr:row>2</xdr:row>
      <xdr:rowOff>68735</xdr:rowOff>
    </xdr:from>
    <xdr:to>
      <xdr:col>7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04"/>
  <sheetViews>
    <sheetView showGridLines="0" tabSelected="1" showWhiteSpace="0" topLeftCell="A89" zoomScale="97" zoomScaleNormal="97" zoomScaleSheetLayoutView="75" workbookViewId="0">
      <selection activeCell="A98" sqref="A98:A127"/>
    </sheetView>
  </sheetViews>
  <sheetFormatPr baseColWidth="10" defaultColWidth="11.42578125" defaultRowHeight="15.75" x14ac:dyDescent="0.25"/>
  <cols>
    <col min="1" max="1" width="13.85546875" style="54" customWidth="1"/>
    <col min="2" max="3" width="14.42578125" style="3" customWidth="1"/>
    <col min="4" max="4" width="32.42578125" style="1" customWidth="1"/>
    <col min="5" max="5" width="45.42578125" style="21" customWidth="1"/>
    <col min="6" max="6" width="18.42578125" style="5" bestFit="1" customWidth="1"/>
    <col min="7" max="7" width="17.140625" style="5" bestFit="1" customWidth="1"/>
    <col min="8" max="8" width="18.42578125" style="5" bestFit="1" customWidth="1"/>
    <col min="9" max="9" width="15.85546875" style="5" customWidth="1"/>
    <col min="10" max="10" width="17.42578125" style="1" bestFit="1" customWidth="1"/>
    <col min="11" max="11" width="10.140625" style="1" customWidth="1"/>
    <col min="12" max="12" width="11.5703125" style="1" bestFit="1" customWidth="1"/>
    <col min="13" max="15" width="10.140625" style="1" customWidth="1"/>
    <col min="16" max="16384" width="11.42578125" style="1"/>
  </cols>
  <sheetData>
    <row r="4" spans="1:16" ht="26.25" customHeight="1" x14ac:dyDescent="0.25">
      <c r="A4" s="68" t="s">
        <v>0</v>
      </c>
      <c r="B4" s="68"/>
      <c r="C4" s="68"/>
      <c r="D4" s="68"/>
      <c r="E4" s="68"/>
      <c r="F4" s="68"/>
      <c r="G4" s="68"/>
      <c r="H4" s="68"/>
    </row>
    <row r="5" spans="1:16" ht="17.25" customHeight="1" x14ac:dyDescent="0.25">
      <c r="A5" s="69" t="s">
        <v>1</v>
      </c>
      <c r="B5" s="69"/>
      <c r="C5" s="69"/>
      <c r="D5" s="69"/>
      <c r="E5" s="69"/>
      <c r="F5" s="69"/>
      <c r="G5" s="69"/>
      <c r="H5" s="69"/>
      <c r="I5" s="44"/>
      <c r="J5" s="2"/>
      <c r="K5" s="2"/>
      <c r="L5" s="2"/>
      <c r="M5" s="2"/>
      <c r="N5" s="2"/>
      <c r="O5" s="2"/>
      <c r="P5" s="2"/>
    </row>
    <row r="6" spans="1:16" ht="17.25" customHeight="1" x14ac:dyDescent="0.25">
      <c r="A6" s="68" t="s">
        <v>2</v>
      </c>
      <c r="B6" s="68"/>
      <c r="C6" s="68"/>
      <c r="D6" s="68"/>
      <c r="E6" s="68"/>
      <c r="F6" s="68"/>
      <c r="G6" s="68"/>
      <c r="H6" s="68"/>
    </row>
    <row r="7" spans="1:16" ht="14.25" customHeight="1" x14ac:dyDescent="0.25">
      <c r="A7" s="69" t="s">
        <v>21</v>
      </c>
      <c r="B7" s="69"/>
      <c r="C7" s="69"/>
      <c r="D7" s="69"/>
      <c r="E7" s="69"/>
      <c r="F7" s="69"/>
      <c r="G7" s="69"/>
      <c r="H7" s="69"/>
    </row>
    <row r="8" spans="1:16" x14ac:dyDescent="0.25">
      <c r="A8" s="70" t="s">
        <v>3</v>
      </c>
      <c r="B8" s="70"/>
      <c r="C8" s="70"/>
      <c r="D8" s="70"/>
      <c r="E8" s="70"/>
      <c r="F8" s="70"/>
      <c r="G8" s="70"/>
      <c r="H8" s="70"/>
    </row>
    <row r="9" spans="1:16" x14ac:dyDescent="0.25">
      <c r="A9" s="64"/>
      <c r="B9" s="64"/>
      <c r="C9" s="64"/>
      <c r="D9" s="64"/>
      <c r="E9" s="64"/>
      <c r="F9" s="64"/>
      <c r="G9" s="64"/>
      <c r="H9" s="64"/>
    </row>
    <row r="10" spans="1:16" x14ac:dyDescent="0.25">
      <c r="A10" s="22"/>
      <c r="B10" s="37"/>
      <c r="C10" s="37"/>
      <c r="D10" s="55"/>
      <c r="E10" s="56"/>
      <c r="F10" s="57"/>
      <c r="G10" s="58"/>
      <c r="H10" s="59"/>
      <c r="J10" s="5"/>
    </row>
    <row r="11" spans="1:16" s="9" customFormat="1" ht="47.25" x14ac:dyDescent="0.25">
      <c r="A11" s="6" t="s">
        <v>4</v>
      </c>
      <c r="B11" s="7" t="s">
        <v>5</v>
      </c>
      <c r="C11" s="7" t="s">
        <v>17</v>
      </c>
      <c r="D11" s="6" t="s">
        <v>6</v>
      </c>
      <c r="E11" s="6" t="s">
        <v>7</v>
      </c>
      <c r="F11" s="8" t="s">
        <v>8</v>
      </c>
      <c r="G11" s="8" t="s">
        <v>9</v>
      </c>
      <c r="H11" s="8" t="s">
        <v>10</v>
      </c>
      <c r="I11" s="45"/>
      <c r="J11" s="51"/>
    </row>
    <row r="12" spans="1:16" s="14" customFormat="1" ht="19.5" customHeight="1" x14ac:dyDescent="0.25">
      <c r="A12" s="10" t="s">
        <v>18</v>
      </c>
      <c r="B12" s="11"/>
      <c r="C12" s="11"/>
      <c r="D12" s="11"/>
      <c r="E12" s="12" t="s">
        <v>11</v>
      </c>
      <c r="F12" s="13">
        <v>8857226.7699999996</v>
      </c>
      <c r="G12" s="13"/>
      <c r="H12" s="13">
        <f>+F12</f>
        <v>8857226.7699999996</v>
      </c>
      <c r="I12" s="19"/>
      <c r="J12" s="49"/>
    </row>
    <row r="13" spans="1:16" s="14" customFormat="1" x14ac:dyDescent="0.25">
      <c r="A13" s="15" t="s">
        <v>23</v>
      </c>
      <c r="B13" s="11" t="s">
        <v>24</v>
      </c>
      <c r="C13" s="11">
        <v>9604191428</v>
      </c>
      <c r="D13" s="16" t="s">
        <v>25</v>
      </c>
      <c r="E13" s="16" t="s">
        <v>26</v>
      </c>
      <c r="F13" s="17">
        <v>8818.8700000000008</v>
      </c>
      <c r="G13" s="25"/>
      <c r="H13" s="13">
        <f>+H12+F13-G13</f>
        <v>8866045.6399999987</v>
      </c>
      <c r="I13" s="19"/>
    </row>
    <row r="14" spans="1:16" s="14" customFormat="1" x14ac:dyDescent="0.25">
      <c r="A14" s="15" t="s">
        <v>27</v>
      </c>
      <c r="B14" s="11" t="s">
        <v>24</v>
      </c>
      <c r="C14" s="11">
        <v>9604191428</v>
      </c>
      <c r="D14" s="16" t="s">
        <v>25</v>
      </c>
      <c r="E14" s="16" t="s">
        <v>26</v>
      </c>
      <c r="F14" s="17">
        <v>429974.87</v>
      </c>
      <c r="G14" s="25"/>
      <c r="H14" s="13">
        <f t="shared" ref="H14:H79" si="0">+H13+F14-G14</f>
        <v>9296020.5099999979</v>
      </c>
      <c r="I14" s="19"/>
    </row>
    <row r="15" spans="1:16" s="14" customFormat="1" x14ac:dyDescent="0.25">
      <c r="A15" s="15" t="s">
        <v>27</v>
      </c>
      <c r="B15" s="11" t="s">
        <v>28</v>
      </c>
      <c r="C15" s="11"/>
      <c r="D15" s="16" t="s">
        <v>29</v>
      </c>
      <c r="E15" s="16" t="s">
        <v>30</v>
      </c>
      <c r="F15" s="17"/>
      <c r="G15" s="25">
        <v>100</v>
      </c>
      <c r="H15" s="13">
        <f t="shared" si="0"/>
        <v>9295920.5099999979</v>
      </c>
      <c r="I15" s="19"/>
    </row>
    <row r="16" spans="1:16" s="14" customFormat="1" ht="31.5" x14ac:dyDescent="0.25">
      <c r="A16" s="15" t="s">
        <v>27</v>
      </c>
      <c r="B16" s="11" t="s">
        <v>31</v>
      </c>
      <c r="C16" s="11"/>
      <c r="D16" s="16" t="s">
        <v>32</v>
      </c>
      <c r="E16" s="16" t="s">
        <v>33</v>
      </c>
      <c r="F16" s="17"/>
      <c r="G16" s="25">
        <v>16458</v>
      </c>
      <c r="H16" s="13">
        <f t="shared" si="0"/>
        <v>9279462.5099999979</v>
      </c>
      <c r="I16" s="19"/>
    </row>
    <row r="17" spans="1:12" s="14" customFormat="1" x14ac:dyDescent="0.25">
      <c r="A17" s="15" t="s">
        <v>27</v>
      </c>
      <c r="B17" s="11" t="s">
        <v>28</v>
      </c>
      <c r="C17" s="11"/>
      <c r="D17" s="16" t="s">
        <v>29</v>
      </c>
      <c r="E17" s="16" t="s">
        <v>30</v>
      </c>
      <c r="F17" s="17"/>
      <c r="G17" s="25">
        <v>24.69</v>
      </c>
      <c r="H17" s="13">
        <f t="shared" si="0"/>
        <v>9279437.8199999984</v>
      </c>
      <c r="I17" s="19"/>
    </row>
    <row r="18" spans="1:12" s="14" customFormat="1" x14ac:dyDescent="0.25">
      <c r="A18" s="15" t="s">
        <v>27</v>
      </c>
      <c r="B18" s="11" t="s">
        <v>31</v>
      </c>
      <c r="C18" s="11"/>
      <c r="D18" s="16" t="s">
        <v>29</v>
      </c>
      <c r="E18" s="16" t="s">
        <v>34</v>
      </c>
      <c r="F18" s="17"/>
      <c r="G18" s="25">
        <v>265970.69</v>
      </c>
      <c r="H18" s="13">
        <f t="shared" si="0"/>
        <v>9013467.129999999</v>
      </c>
      <c r="I18" s="19"/>
      <c r="L18" s="50"/>
    </row>
    <row r="19" spans="1:12" s="14" customFormat="1" x14ac:dyDescent="0.25">
      <c r="A19" s="15" t="s">
        <v>27</v>
      </c>
      <c r="B19" s="11" t="s">
        <v>28</v>
      </c>
      <c r="C19" s="11"/>
      <c r="D19" s="16" t="s">
        <v>29</v>
      </c>
      <c r="E19" s="16" t="s">
        <v>30</v>
      </c>
      <c r="F19" s="17"/>
      <c r="G19" s="25">
        <v>398.96</v>
      </c>
      <c r="H19" s="13">
        <f t="shared" si="0"/>
        <v>9013068.1699999981</v>
      </c>
      <c r="I19" s="19"/>
      <c r="L19" s="50"/>
    </row>
    <row r="20" spans="1:12" s="14" customFormat="1" x14ac:dyDescent="0.25">
      <c r="A20" s="15" t="s">
        <v>35</v>
      </c>
      <c r="B20" s="11" t="s">
        <v>24</v>
      </c>
      <c r="C20" s="11">
        <v>9604191428</v>
      </c>
      <c r="D20" s="16" t="s">
        <v>25</v>
      </c>
      <c r="E20" s="16" t="s">
        <v>26</v>
      </c>
      <c r="F20" s="17">
        <v>146.25</v>
      </c>
      <c r="G20" s="25"/>
      <c r="H20" s="13">
        <f t="shared" si="0"/>
        <v>9013214.4199999981</v>
      </c>
      <c r="I20" s="19"/>
      <c r="J20" s="49"/>
    </row>
    <row r="21" spans="1:12" s="14" customFormat="1" ht="31.5" x14ac:dyDescent="0.25">
      <c r="A21" s="15" t="s">
        <v>35</v>
      </c>
      <c r="B21" s="11" t="s">
        <v>31</v>
      </c>
      <c r="C21" s="11"/>
      <c r="D21" s="16" t="s">
        <v>36</v>
      </c>
      <c r="E21" s="16" t="s">
        <v>37</v>
      </c>
      <c r="F21" s="17"/>
      <c r="G21" s="25">
        <v>1739.48</v>
      </c>
      <c r="H21" s="13">
        <f t="shared" si="0"/>
        <v>9011474.9399999976</v>
      </c>
      <c r="I21" s="19"/>
    </row>
    <row r="22" spans="1:12" s="14" customFormat="1" x14ac:dyDescent="0.25">
      <c r="A22" s="15" t="s">
        <v>35</v>
      </c>
      <c r="B22" s="11" t="s">
        <v>28</v>
      </c>
      <c r="C22" s="11"/>
      <c r="D22" s="16" t="s">
        <v>29</v>
      </c>
      <c r="E22" s="16" t="s">
        <v>30</v>
      </c>
      <c r="F22" s="17"/>
      <c r="G22" s="25">
        <v>2.61</v>
      </c>
      <c r="H22" s="13">
        <f t="shared" si="0"/>
        <v>9011472.3299999982</v>
      </c>
      <c r="I22" s="19"/>
    </row>
    <row r="23" spans="1:12" s="14" customFormat="1" x14ac:dyDescent="0.25">
      <c r="A23" s="15" t="s">
        <v>38</v>
      </c>
      <c r="B23" s="11" t="s">
        <v>24</v>
      </c>
      <c r="C23" s="11">
        <v>9604191428</v>
      </c>
      <c r="D23" s="16" t="s">
        <v>25</v>
      </c>
      <c r="E23" s="16" t="s">
        <v>26</v>
      </c>
      <c r="F23" s="17">
        <v>5752.49</v>
      </c>
      <c r="G23" s="25"/>
      <c r="H23" s="13">
        <f t="shared" si="0"/>
        <v>9017224.8199999984</v>
      </c>
      <c r="I23" s="19"/>
    </row>
    <row r="24" spans="1:12" s="14" customFormat="1" x14ac:dyDescent="0.25">
      <c r="A24" s="15" t="s">
        <v>39</v>
      </c>
      <c r="B24" s="11" t="s">
        <v>24</v>
      </c>
      <c r="C24" s="11">
        <v>9604191428</v>
      </c>
      <c r="D24" s="16" t="s">
        <v>25</v>
      </c>
      <c r="E24" s="16" t="s">
        <v>26</v>
      </c>
      <c r="F24" s="17">
        <v>1449365.07</v>
      </c>
      <c r="G24" s="25"/>
      <c r="H24" s="13">
        <f t="shared" si="0"/>
        <v>10466589.889999999</v>
      </c>
      <c r="I24" s="19"/>
    </row>
    <row r="25" spans="1:12" s="14" customFormat="1" x14ac:dyDescent="0.25">
      <c r="A25" s="15" t="s">
        <v>40</v>
      </c>
      <c r="B25" s="11" t="s">
        <v>24</v>
      </c>
      <c r="C25" s="11">
        <v>9604191428</v>
      </c>
      <c r="D25" s="16" t="s">
        <v>25</v>
      </c>
      <c r="E25" s="16" t="s">
        <v>26</v>
      </c>
      <c r="F25" s="17">
        <v>47208.62</v>
      </c>
      <c r="G25" s="25"/>
      <c r="H25" s="13">
        <f t="shared" si="0"/>
        <v>10513798.509999998</v>
      </c>
      <c r="I25" s="19"/>
    </row>
    <row r="26" spans="1:12" s="14" customFormat="1" x14ac:dyDescent="0.25">
      <c r="A26" s="15" t="s">
        <v>41</v>
      </c>
      <c r="B26" s="11" t="s">
        <v>24</v>
      </c>
      <c r="C26" s="11">
        <v>9604191428</v>
      </c>
      <c r="D26" s="16" t="s">
        <v>25</v>
      </c>
      <c r="E26" s="16" t="s">
        <v>26</v>
      </c>
      <c r="F26" s="17">
        <v>14405.62</v>
      </c>
      <c r="G26" s="25"/>
      <c r="H26" s="13">
        <f t="shared" si="0"/>
        <v>10528204.129999997</v>
      </c>
      <c r="I26" s="19"/>
    </row>
    <row r="27" spans="1:12" s="14" customFormat="1" x14ac:dyDescent="0.25">
      <c r="A27" s="15" t="s">
        <v>41</v>
      </c>
      <c r="B27" s="11" t="s">
        <v>24</v>
      </c>
      <c r="C27" s="11">
        <v>9604191428</v>
      </c>
      <c r="D27" s="16" t="s">
        <v>25</v>
      </c>
      <c r="E27" s="16" t="s">
        <v>26</v>
      </c>
      <c r="F27" s="17">
        <v>378412.5</v>
      </c>
      <c r="G27" s="25"/>
      <c r="H27" s="13">
        <f t="shared" si="0"/>
        <v>10906616.629999997</v>
      </c>
      <c r="I27" s="19"/>
    </row>
    <row r="28" spans="1:12" s="14" customFormat="1" ht="31.5" x14ac:dyDescent="0.25">
      <c r="A28" s="15" t="s">
        <v>41</v>
      </c>
      <c r="B28" s="11" t="s">
        <v>31</v>
      </c>
      <c r="C28" s="11"/>
      <c r="D28" s="16" t="s">
        <v>42</v>
      </c>
      <c r="E28" s="16" t="s">
        <v>43</v>
      </c>
      <c r="F28" s="17"/>
      <c r="G28" s="25">
        <v>2066.77</v>
      </c>
      <c r="H28" s="13">
        <f t="shared" si="0"/>
        <v>10904549.859999998</v>
      </c>
      <c r="I28" s="19"/>
    </row>
    <row r="29" spans="1:12" s="14" customFormat="1" ht="19.5" customHeight="1" x14ac:dyDescent="0.25">
      <c r="A29" s="15" t="s">
        <v>41</v>
      </c>
      <c r="B29" s="11" t="s">
        <v>28</v>
      </c>
      <c r="C29" s="11"/>
      <c r="D29" s="16" t="s">
        <v>29</v>
      </c>
      <c r="E29" s="16" t="s">
        <v>30</v>
      </c>
      <c r="F29" s="17"/>
      <c r="G29" s="25">
        <v>80</v>
      </c>
      <c r="H29" s="13">
        <f t="shared" si="0"/>
        <v>10904469.859999998</v>
      </c>
      <c r="I29" s="19"/>
    </row>
    <row r="30" spans="1:12" s="14" customFormat="1" ht="19.5" customHeight="1" x14ac:dyDescent="0.25">
      <c r="A30" s="15" t="s">
        <v>44</v>
      </c>
      <c r="B30" s="11" t="s">
        <v>24</v>
      </c>
      <c r="C30" s="11">
        <v>9604191428</v>
      </c>
      <c r="D30" s="16" t="s">
        <v>25</v>
      </c>
      <c r="E30" s="16" t="s">
        <v>26</v>
      </c>
      <c r="F30" s="17">
        <v>146.25</v>
      </c>
      <c r="G30" s="25"/>
      <c r="H30" s="13">
        <f t="shared" si="0"/>
        <v>10904616.109999998</v>
      </c>
      <c r="I30" s="19"/>
    </row>
    <row r="31" spans="1:12" s="14" customFormat="1" ht="19.5" customHeight="1" x14ac:dyDescent="0.25">
      <c r="A31" s="15" t="s">
        <v>44</v>
      </c>
      <c r="B31" s="11" t="s">
        <v>31</v>
      </c>
      <c r="C31" s="11"/>
      <c r="D31" s="16" t="s">
        <v>25</v>
      </c>
      <c r="E31" s="16" t="s">
        <v>45</v>
      </c>
      <c r="F31" s="17"/>
      <c r="G31" s="25">
        <v>800000</v>
      </c>
      <c r="H31" s="13">
        <f t="shared" si="0"/>
        <v>10104616.109999998</v>
      </c>
      <c r="I31" s="19"/>
    </row>
    <row r="32" spans="1:12" s="14" customFormat="1" ht="19.5" customHeight="1" x14ac:dyDescent="0.25">
      <c r="A32" s="15" t="s">
        <v>46</v>
      </c>
      <c r="B32" s="11" t="s">
        <v>24</v>
      </c>
      <c r="C32" s="11">
        <v>9604191428</v>
      </c>
      <c r="D32" s="16" t="s">
        <v>25</v>
      </c>
      <c r="E32" s="16" t="s">
        <v>26</v>
      </c>
      <c r="F32" s="17">
        <v>8438.6200000000008</v>
      </c>
      <c r="G32" s="25"/>
      <c r="H32" s="13">
        <f t="shared" si="0"/>
        <v>10113054.729999997</v>
      </c>
      <c r="I32" s="19"/>
    </row>
    <row r="33" spans="1:12" s="14" customFormat="1" ht="19.5" customHeight="1" x14ac:dyDescent="0.25">
      <c r="A33" s="15" t="s">
        <v>46</v>
      </c>
      <c r="B33" s="11" t="s">
        <v>24</v>
      </c>
      <c r="C33" s="11"/>
      <c r="D33" s="16" t="s">
        <v>47</v>
      </c>
      <c r="E33" s="16" t="s">
        <v>48</v>
      </c>
      <c r="F33" s="17">
        <v>800000</v>
      </c>
      <c r="G33" s="25"/>
      <c r="H33" s="13">
        <f t="shared" si="0"/>
        <v>10913054.729999997</v>
      </c>
      <c r="I33" s="19"/>
    </row>
    <row r="34" spans="1:12" s="14" customFormat="1" ht="19.5" customHeight="1" x14ac:dyDescent="0.25">
      <c r="A34" s="15" t="s">
        <v>49</v>
      </c>
      <c r="B34" s="11" t="s">
        <v>24</v>
      </c>
      <c r="C34" s="11">
        <v>9604191428</v>
      </c>
      <c r="D34" s="16" t="s">
        <v>25</v>
      </c>
      <c r="E34" s="16" t="s">
        <v>26</v>
      </c>
      <c r="F34" s="17">
        <v>8594.6200000000008</v>
      </c>
      <c r="G34" s="25"/>
      <c r="H34" s="13">
        <f t="shared" si="0"/>
        <v>10921649.349999996</v>
      </c>
      <c r="I34" s="19"/>
    </row>
    <row r="35" spans="1:12" s="14" customFormat="1" x14ac:dyDescent="0.25">
      <c r="A35" s="15" t="s">
        <v>49</v>
      </c>
      <c r="B35" s="11" t="s">
        <v>31</v>
      </c>
      <c r="C35" s="11"/>
      <c r="D35" s="16" t="s">
        <v>50</v>
      </c>
      <c r="E35" s="16" t="s">
        <v>51</v>
      </c>
      <c r="F35" s="17"/>
      <c r="G35" s="25">
        <v>17550</v>
      </c>
      <c r="H35" s="13">
        <f t="shared" si="0"/>
        <v>10904099.349999996</v>
      </c>
      <c r="I35" s="19"/>
      <c r="J35" s="49"/>
    </row>
    <row r="36" spans="1:12" s="14" customFormat="1" x14ac:dyDescent="0.25">
      <c r="A36" s="15" t="s">
        <v>49</v>
      </c>
      <c r="B36" s="11" t="s">
        <v>28</v>
      </c>
      <c r="C36" s="11"/>
      <c r="D36" s="16" t="s">
        <v>29</v>
      </c>
      <c r="E36" s="16" t="s">
        <v>30</v>
      </c>
      <c r="F36" s="17"/>
      <c r="G36" s="25">
        <v>26.33</v>
      </c>
      <c r="H36" s="13">
        <f t="shared" si="0"/>
        <v>10904073.019999996</v>
      </c>
      <c r="I36" s="19"/>
      <c r="L36" s="50"/>
    </row>
    <row r="37" spans="1:12" s="14" customFormat="1" x14ac:dyDescent="0.25">
      <c r="A37" s="15" t="s">
        <v>49</v>
      </c>
      <c r="B37" s="11" t="s">
        <v>31</v>
      </c>
      <c r="C37" s="11"/>
      <c r="D37" s="16" t="s">
        <v>52</v>
      </c>
      <c r="E37" s="16" t="s">
        <v>51</v>
      </c>
      <c r="F37" s="17"/>
      <c r="G37" s="25">
        <v>17550</v>
      </c>
      <c r="H37" s="13">
        <f t="shared" si="0"/>
        <v>10886523.019999996</v>
      </c>
      <c r="I37" s="19"/>
      <c r="J37" s="49"/>
    </row>
    <row r="38" spans="1:12" s="14" customFormat="1" x14ac:dyDescent="0.25">
      <c r="A38" s="15" t="s">
        <v>49</v>
      </c>
      <c r="B38" s="11" t="s">
        <v>28</v>
      </c>
      <c r="C38" s="11"/>
      <c r="D38" s="16" t="s">
        <v>29</v>
      </c>
      <c r="E38" s="16" t="s">
        <v>30</v>
      </c>
      <c r="F38" s="17"/>
      <c r="G38" s="25">
        <v>26.33</v>
      </c>
      <c r="H38" s="13">
        <f t="shared" si="0"/>
        <v>10886496.689999996</v>
      </c>
      <c r="I38" s="19"/>
      <c r="J38" s="19"/>
    </row>
    <row r="39" spans="1:12" s="14" customFormat="1" x14ac:dyDescent="0.25">
      <c r="A39" s="15" t="s">
        <v>49</v>
      </c>
      <c r="B39" s="11" t="s">
        <v>31</v>
      </c>
      <c r="C39" s="11"/>
      <c r="D39" s="16" t="s">
        <v>53</v>
      </c>
      <c r="E39" s="16" t="s">
        <v>51</v>
      </c>
      <c r="F39" s="17"/>
      <c r="G39" s="25">
        <v>11650</v>
      </c>
      <c r="H39" s="13">
        <f t="shared" si="0"/>
        <v>10874846.689999996</v>
      </c>
      <c r="I39" s="19"/>
    </row>
    <row r="40" spans="1:12" s="14" customFormat="1" x14ac:dyDescent="0.25">
      <c r="A40" s="15" t="s">
        <v>49</v>
      </c>
      <c r="B40" s="11" t="s">
        <v>28</v>
      </c>
      <c r="C40" s="11"/>
      <c r="D40" s="16" t="s">
        <v>29</v>
      </c>
      <c r="E40" s="16" t="s">
        <v>30</v>
      </c>
      <c r="F40" s="17"/>
      <c r="G40" s="25">
        <v>17.48</v>
      </c>
      <c r="H40" s="13">
        <f t="shared" si="0"/>
        <v>10874829.209999995</v>
      </c>
      <c r="I40" s="19"/>
    </row>
    <row r="41" spans="1:12" s="14" customFormat="1" x14ac:dyDescent="0.25">
      <c r="A41" s="15" t="s">
        <v>49</v>
      </c>
      <c r="B41" s="11" t="s">
        <v>31</v>
      </c>
      <c r="C41" s="11"/>
      <c r="D41" s="16" t="s">
        <v>54</v>
      </c>
      <c r="E41" s="16" t="s">
        <v>51</v>
      </c>
      <c r="F41" s="17"/>
      <c r="G41" s="25">
        <v>11650</v>
      </c>
      <c r="H41" s="13">
        <f t="shared" si="0"/>
        <v>10863179.209999995</v>
      </c>
      <c r="I41" s="19"/>
    </row>
    <row r="42" spans="1:12" s="14" customFormat="1" x14ac:dyDescent="0.25">
      <c r="A42" s="15" t="s">
        <v>49</v>
      </c>
      <c r="B42" s="11" t="s">
        <v>28</v>
      </c>
      <c r="C42" s="11"/>
      <c r="D42" s="16" t="s">
        <v>29</v>
      </c>
      <c r="E42" s="16" t="s">
        <v>30</v>
      </c>
      <c r="F42" s="17"/>
      <c r="G42" s="25">
        <v>17.48</v>
      </c>
      <c r="H42" s="13">
        <f t="shared" si="0"/>
        <v>10863161.729999995</v>
      </c>
      <c r="I42" s="19"/>
    </row>
    <row r="43" spans="1:12" s="14" customFormat="1" x14ac:dyDescent="0.25">
      <c r="A43" s="15" t="s">
        <v>49</v>
      </c>
      <c r="B43" s="11" t="s">
        <v>31</v>
      </c>
      <c r="C43" s="11"/>
      <c r="D43" s="16" t="s">
        <v>55</v>
      </c>
      <c r="E43" s="16" t="s">
        <v>51</v>
      </c>
      <c r="F43" s="17"/>
      <c r="G43" s="25">
        <v>11650</v>
      </c>
      <c r="H43" s="13">
        <f t="shared" si="0"/>
        <v>10851511.729999995</v>
      </c>
      <c r="I43" s="19"/>
    </row>
    <row r="44" spans="1:12" s="14" customFormat="1" x14ac:dyDescent="0.25">
      <c r="A44" s="15" t="s">
        <v>49</v>
      </c>
      <c r="B44" s="11" t="s">
        <v>28</v>
      </c>
      <c r="C44" s="11"/>
      <c r="D44" s="16" t="s">
        <v>29</v>
      </c>
      <c r="E44" s="16" t="s">
        <v>30</v>
      </c>
      <c r="F44" s="17"/>
      <c r="G44" s="25">
        <v>17.48</v>
      </c>
      <c r="H44" s="13">
        <f t="shared" si="0"/>
        <v>10851494.249999994</v>
      </c>
      <c r="I44" s="19"/>
    </row>
    <row r="45" spans="1:12" s="14" customFormat="1" x14ac:dyDescent="0.25">
      <c r="A45" s="15" t="s">
        <v>49</v>
      </c>
      <c r="B45" s="11" t="s">
        <v>31</v>
      </c>
      <c r="C45" s="11"/>
      <c r="D45" s="16" t="s">
        <v>56</v>
      </c>
      <c r="E45" s="16" t="s">
        <v>51</v>
      </c>
      <c r="F45" s="17"/>
      <c r="G45" s="25">
        <v>11650</v>
      </c>
      <c r="H45" s="13">
        <f t="shared" si="0"/>
        <v>10839844.249999994</v>
      </c>
      <c r="I45" s="19"/>
      <c r="L45" s="50"/>
    </row>
    <row r="46" spans="1:12" s="14" customFormat="1" x14ac:dyDescent="0.25">
      <c r="A46" s="15" t="s">
        <v>49</v>
      </c>
      <c r="B46" s="11" t="s">
        <v>28</v>
      </c>
      <c r="C46" s="11"/>
      <c r="D46" s="16" t="s">
        <v>29</v>
      </c>
      <c r="E46" s="16" t="s">
        <v>30</v>
      </c>
      <c r="F46" s="17"/>
      <c r="G46" s="25">
        <v>17.48</v>
      </c>
      <c r="H46" s="13">
        <f t="shared" si="0"/>
        <v>10839826.769999994</v>
      </c>
      <c r="I46" s="19"/>
      <c r="L46" s="50"/>
    </row>
    <row r="47" spans="1:12" s="14" customFormat="1" x14ac:dyDescent="0.25">
      <c r="A47" s="15" t="s">
        <v>49</v>
      </c>
      <c r="B47" s="11" t="s">
        <v>31</v>
      </c>
      <c r="C47" s="11"/>
      <c r="D47" s="16" t="s">
        <v>57</v>
      </c>
      <c r="E47" s="16" t="s">
        <v>51</v>
      </c>
      <c r="F47" s="17"/>
      <c r="G47" s="25">
        <v>14250</v>
      </c>
      <c r="H47" s="13">
        <f t="shared" si="0"/>
        <v>10825576.769999994</v>
      </c>
      <c r="I47" s="19"/>
      <c r="L47" s="50"/>
    </row>
    <row r="48" spans="1:12" s="14" customFormat="1" x14ac:dyDescent="0.25">
      <c r="A48" s="15" t="s">
        <v>49</v>
      </c>
      <c r="B48" s="11" t="s">
        <v>28</v>
      </c>
      <c r="C48" s="11"/>
      <c r="D48" s="16" t="s">
        <v>29</v>
      </c>
      <c r="E48" s="16" t="s">
        <v>30</v>
      </c>
      <c r="F48" s="17"/>
      <c r="G48" s="25">
        <v>21.38</v>
      </c>
      <c r="H48" s="13">
        <f t="shared" si="0"/>
        <v>10825555.389999993</v>
      </c>
      <c r="I48" s="19"/>
      <c r="L48" s="50"/>
    </row>
    <row r="49" spans="1:12" s="14" customFormat="1" x14ac:dyDescent="0.25">
      <c r="A49" s="15" t="s">
        <v>49</v>
      </c>
      <c r="B49" s="11" t="s">
        <v>31</v>
      </c>
      <c r="C49" s="11"/>
      <c r="D49" s="16" t="s">
        <v>58</v>
      </c>
      <c r="E49" s="16" t="s">
        <v>51</v>
      </c>
      <c r="F49" s="52"/>
      <c r="G49" s="25">
        <v>11650</v>
      </c>
      <c r="H49" s="13">
        <f t="shared" si="0"/>
        <v>10813905.389999993</v>
      </c>
      <c r="I49" s="19"/>
      <c r="L49" s="50"/>
    </row>
    <row r="50" spans="1:12" s="14" customFormat="1" x14ac:dyDescent="0.25">
      <c r="A50" s="15" t="s">
        <v>49</v>
      </c>
      <c r="B50" s="11" t="s">
        <v>28</v>
      </c>
      <c r="C50" s="11"/>
      <c r="D50" s="16" t="s">
        <v>29</v>
      </c>
      <c r="E50" s="16" t="s">
        <v>30</v>
      </c>
      <c r="F50" s="17"/>
      <c r="G50" s="25">
        <v>17.48</v>
      </c>
      <c r="H50" s="13">
        <f t="shared" si="0"/>
        <v>10813887.909999993</v>
      </c>
      <c r="I50" s="19"/>
      <c r="L50" s="50"/>
    </row>
    <row r="51" spans="1:12" s="14" customFormat="1" x14ac:dyDescent="0.25">
      <c r="A51" s="15" t="s">
        <v>49</v>
      </c>
      <c r="B51" s="11" t="s">
        <v>31</v>
      </c>
      <c r="C51" s="11"/>
      <c r="D51" s="16" t="s">
        <v>59</v>
      </c>
      <c r="E51" s="16" t="s">
        <v>51</v>
      </c>
      <c r="F51" s="17"/>
      <c r="G51" s="25">
        <v>10100</v>
      </c>
      <c r="H51" s="13">
        <f t="shared" si="0"/>
        <v>10803787.909999993</v>
      </c>
      <c r="I51" s="19"/>
      <c r="L51" s="50"/>
    </row>
    <row r="52" spans="1:12" s="14" customFormat="1" x14ac:dyDescent="0.25">
      <c r="A52" s="15" t="s">
        <v>49</v>
      </c>
      <c r="B52" s="11" t="s">
        <v>28</v>
      </c>
      <c r="C52" s="11"/>
      <c r="D52" s="16" t="s">
        <v>29</v>
      </c>
      <c r="E52" s="16" t="s">
        <v>30</v>
      </c>
      <c r="F52" s="17"/>
      <c r="G52" s="25">
        <v>15.15</v>
      </c>
      <c r="H52" s="13">
        <f t="shared" si="0"/>
        <v>10803772.759999992</v>
      </c>
      <c r="I52" s="19"/>
      <c r="L52" s="50"/>
    </row>
    <row r="53" spans="1:12" s="14" customFormat="1" x14ac:dyDescent="0.25">
      <c r="A53" s="15" t="s">
        <v>49</v>
      </c>
      <c r="B53" s="11" t="s">
        <v>31</v>
      </c>
      <c r="C53" s="11"/>
      <c r="D53" s="16" t="s">
        <v>60</v>
      </c>
      <c r="E53" s="16" t="s">
        <v>51</v>
      </c>
      <c r="F53" s="17"/>
      <c r="G53" s="25">
        <v>10100</v>
      </c>
      <c r="H53" s="13">
        <f t="shared" si="0"/>
        <v>10793672.759999992</v>
      </c>
      <c r="I53" s="19"/>
      <c r="L53" s="50"/>
    </row>
    <row r="54" spans="1:12" s="14" customFormat="1" x14ac:dyDescent="0.25">
      <c r="A54" s="15" t="s">
        <v>49</v>
      </c>
      <c r="B54" s="11" t="s">
        <v>28</v>
      </c>
      <c r="C54" s="11"/>
      <c r="D54" s="16" t="s">
        <v>29</v>
      </c>
      <c r="E54" s="16" t="s">
        <v>30</v>
      </c>
      <c r="F54" s="17"/>
      <c r="G54" s="25">
        <v>15.15</v>
      </c>
      <c r="H54" s="13">
        <f t="shared" si="0"/>
        <v>10793657.609999992</v>
      </c>
      <c r="I54" s="19"/>
      <c r="L54" s="50"/>
    </row>
    <row r="55" spans="1:12" s="14" customFormat="1" x14ac:dyDescent="0.25">
      <c r="A55" s="15" t="s">
        <v>49</v>
      </c>
      <c r="B55" s="11" t="s">
        <v>31</v>
      </c>
      <c r="C55" s="11"/>
      <c r="D55" s="16" t="s">
        <v>50</v>
      </c>
      <c r="E55" s="16" t="s">
        <v>61</v>
      </c>
      <c r="F55" s="17"/>
      <c r="G55" s="25">
        <v>2350</v>
      </c>
      <c r="H55" s="13">
        <f t="shared" si="0"/>
        <v>10791307.609999992</v>
      </c>
      <c r="I55" s="19"/>
      <c r="L55" s="50"/>
    </row>
    <row r="56" spans="1:12" s="14" customFormat="1" x14ac:dyDescent="0.25">
      <c r="A56" s="15" t="s">
        <v>49</v>
      </c>
      <c r="B56" s="11" t="s">
        <v>28</v>
      </c>
      <c r="C56" s="11"/>
      <c r="D56" s="16" t="s">
        <v>29</v>
      </c>
      <c r="E56" s="16" t="s">
        <v>30</v>
      </c>
      <c r="F56" s="17"/>
      <c r="G56" s="25">
        <v>3.53</v>
      </c>
      <c r="H56" s="13">
        <f t="shared" si="0"/>
        <v>10791304.079999993</v>
      </c>
      <c r="I56" s="19"/>
      <c r="J56" s="49"/>
    </row>
    <row r="57" spans="1:12" s="14" customFormat="1" x14ac:dyDescent="0.25">
      <c r="A57" s="15" t="s">
        <v>49</v>
      </c>
      <c r="B57" s="11" t="s">
        <v>31</v>
      </c>
      <c r="C57" s="11"/>
      <c r="D57" s="16" t="s">
        <v>62</v>
      </c>
      <c r="E57" s="16" t="s">
        <v>61</v>
      </c>
      <c r="F57" s="17"/>
      <c r="G57" s="25">
        <v>3500</v>
      </c>
      <c r="H57" s="13">
        <f t="shared" si="0"/>
        <v>10787804.079999993</v>
      </c>
      <c r="I57" s="19"/>
      <c r="J57" s="49"/>
    </row>
    <row r="58" spans="1:12" s="14" customFormat="1" x14ac:dyDescent="0.25">
      <c r="A58" s="15" t="s">
        <v>49</v>
      </c>
      <c r="B58" s="11" t="s">
        <v>28</v>
      </c>
      <c r="C58" s="11"/>
      <c r="D58" s="16" t="s">
        <v>29</v>
      </c>
      <c r="E58" s="16" t="s">
        <v>30</v>
      </c>
      <c r="F58" s="17"/>
      <c r="G58" s="25">
        <v>5.25</v>
      </c>
      <c r="H58" s="13">
        <f t="shared" si="0"/>
        <v>10787798.829999993</v>
      </c>
      <c r="I58" s="19"/>
      <c r="J58" s="49"/>
    </row>
    <row r="59" spans="1:12" s="14" customFormat="1" x14ac:dyDescent="0.25">
      <c r="A59" s="15" t="s">
        <v>49</v>
      </c>
      <c r="B59" s="11" t="s">
        <v>31</v>
      </c>
      <c r="C59" s="11"/>
      <c r="D59" s="16" t="s">
        <v>63</v>
      </c>
      <c r="E59" s="16" t="s">
        <v>61</v>
      </c>
      <c r="F59" s="17"/>
      <c r="G59" s="25">
        <v>3500</v>
      </c>
      <c r="H59" s="13">
        <f t="shared" si="0"/>
        <v>10784298.829999993</v>
      </c>
      <c r="I59" s="19"/>
      <c r="J59" s="49"/>
    </row>
    <row r="60" spans="1:12" s="14" customFormat="1" x14ac:dyDescent="0.25">
      <c r="A60" s="15" t="s">
        <v>49</v>
      </c>
      <c r="B60" s="11" t="s">
        <v>28</v>
      </c>
      <c r="C60" s="11"/>
      <c r="D60" s="16" t="s">
        <v>29</v>
      </c>
      <c r="E60" s="16" t="s">
        <v>30</v>
      </c>
      <c r="F60" s="17"/>
      <c r="G60" s="25">
        <v>5.25</v>
      </c>
      <c r="H60" s="13">
        <f t="shared" si="0"/>
        <v>10784293.579999993</v>
      </c>
      <c r="I60" s="19"/>
    </row>
    <row r="61" spans="1:12" s="14" customFormat="1" x14ac:dyDescent="0.25">
      <c r="A61" s="15" t="s">
        <v>49</v>
      </c>
      <c r="B61" s="11" t="s">
        <v>31</v>
      </c>
      <c r="C61" s="11"/>
      <c r="D61" s="16" t="s">
        <v>64</v>
      </c>
      <c r="E61" s="16" t="s">
        <v>61</v>
      </c>
      <c r="F61" s="17"/>
      <c r="G61" s="25">
        <v>3100</v>
      </c>
      <c r="H61" s="13">
        <f t="shared" si="0"/>
        <v>10781193.579999993</v>
      </c>
      <c r="I61" s="19"/>
    </row>
    <row r="62" spans="1:12" s="14" customFormat="1" x14ac:dyDescent="0.25">
      <c r="A62" s="15" t="s">
        <v>49</v>
      </c>
      <c r="B62" s="11" t="s">
        <v>28</v>
      </c>
      <c r="C62" s="11"/>
      <c r="D62" s="16" t="s">
        <v>29</v>
      </c>
      <c r="E62" s="16" t="s">
        <v>30</v>
      </c>
      <c r="F62" s="17"/>
      <c r="G62" s="25">
        <v>4.6500000000000004</v>
      </c>
      <c r="H62" s="13">
        <f t="shared" si="0"/>
        <v>10781188.929999992</v>
      </c>
      <c r="I62" s="19"/>
    </row>
    <row r="63" spans="1:12" s="14" customFormat="1" x14ac:dyDescent="0.25">
      <c r="A63" s="15" t="s">
        <v>49</v>
      </c>
      <c r="B63" s="11" t="s">
        <v>31</v>
      </c>
      <c r="C63" s="11"/>
      <c r="D63" s="16" t="s">
        <v>65</v>
      </c>
      <c r="E63" s="16" t="s">
        <v>61</v>
      </c>
      <c r="F63" s="17"/>
      <c r="G63" s="25">
        <v>2200</v>
      </c>
      <c r="H63" s="13">
        <f t="shared" si="0"/>
        <v>10778988.929999992</v>
      </c>
      <c r="I63" s="19"/>
    </row>
    <row r="64" spans="1:12" s="14" customFormat="1" x14ac:dyDescent="0.25">
      <c r="A64" s="15" t="s">
        <v>49</v>
      </c>
      <c r="B64" s="11" t="s">
        <v>28</v>
      </c>
      <c r="C64" s="11"/>
      <c r="D64" s="16" t="s">
        <v>29</v>
      </c>
      <c r="E64" s="16" t="s">
        <v>30</v>
      </c>
      <c r="F64" s="17"/>
      <c r="G64" s="25">
        <v>3.3</v>
      </c>
      <c r="H64" s="13">
        <f t="shared" si="0"/>
        <v>10778985.629999992</v>
      </c>
      <c r="I64" s="19"/>
    </row>
    <row r="65" spans="1:9" s="14" customFormat="1" x14ac:dyDescent="0.25">
      <c r="A65" s="15" t="s">
        <v>49</v>
      </c>
      <c r="B65" s="11" t="s">
        <v>31</v>
      </c>
      <c r="C65" s="11"/>
      <c r="D65" s="16" t="s">
        <v>66</v>
      </c>
      <c r="E65" s="16" t="s">
        <v>51</v>
      </c>
      <c r="F65" s="17"/>
      <c r="G65" s="25">
        <v>12950</v>
      </c>
      <c r="H65" s="13">
        <f t="shared" si="0"/>
        <v>10766035.629999992</v>
      </c>
      <c r="I65" s="19"/>
    </row>
    <row r="66" spans="1:9" s="14" customFormat="1" ht="19.5" customHeight="1" x14ac:dyDescent="0.25">
      <c r="A66" s="15" t="s">
        <v>49</v>
      </c>
      <c r="B66" s="11" t="s">
        <v>28</v>
      </c>
      <c r="C66" s="11"/>
      <c r="D66" s="16" t="s">
        <v>29</v>
      </c>
      <c r="E66" s="16" t="s">
        <v>30</v>
      </c>
      <c r="F66" s="17"/>
      <c r="G66" s="25">
        <v>19.43</v>
      </c>
      <c r="H66" s="13">
        <f t="shared" si="0"/>
        <v>10766016.199999992</v>
      </c>
      <c r="I66" s="19"/>
    </row>
    <row r="67" spans="1:9" s="14" customFormat="1" ht="19.5" customHeight="1" x14ac:dyDescent="0.25">
      <c r="A67" s="15" t="s">
        <v>49</v>
      </c>
      <c r="B67" s="11" t="s">
        <v>31</v>
      </c>
      <c r="C67" s="11"/>
      <c r="D67" s="16" t="s">
        <v>67</v>
      </c>
      <c r="E67" s="16" t="s">
        <v>61</v>
      </c>
      <c r="F67" s="17"/>
      <c r="G67" s="25">
        <v>1100</v>
      </c>
      <c r="H67" s="13">
        <f t="shared" si="0"/>
        <v>10764916.199999992</v>
      </c>
      <c r="I67" s="19"/>
    </row>
    <row r="68" spans="1:9" s="14" customFormat="1" ht="19.5" customHeight="1" x14ac:dyDescent="0.25">
      <c r="A68" s="15" t="s">
        <v>49</v>
      </c>
      <c r="B68" s="11" t="s">
        <v>28</v>
      </c>
      <c r="C68" s="11"/>
      <c r="D68" s="16" t="s">
        <v>29</v>
      </c>
      <c r="E68" s="16" t="s">
        <v>30</v>
      </c>
      <c r="F68" s="17"/>
      <c r="G68" s="25">
        <v>1.65</v>
      </c>
      <c r="H68" s="13">
        <f t="shared" si="0"/>
        <v>10764914.549999991</v>
      </c>
      <c r="I68" s="19"/>
    </row>
    <row r="69" spans="1:9" s="14" customFormat="1" x14ac:dyDescent="0.25">
      <c r="A69" s="15" t="s">
        <v>49</v>
      </c>
      <c r="B69" s="11" t="s">
        <v>31</v>
      </c>
      <c r="C69" s="11"/>
      <c r="D69" s="16" t="s">
        <v>68</v>
      </c>
      <c r="E69" s="16" t="s">
        <v>61</v>
      </c>
      <c r="F69" s="17"/>
      <c r="G69" s="25">
        <v>1100</v>
      </c>
      <c r="H69" s="13">
        <f t="shared" si="0"/>
        <v>10763814.549999991</v>
      </c>
      <c r="I69" s="19"/>
    </row>
    <row r="70" spans="1:9" s="14" customFormat="1" ht="19.5" customHeight="1" x14ac:dyDescent="0.25">
      <c r="A70" s="15" t="s">
        <v>49</v>
      </c>
      <c r="B70" s="11" t="s">
        <v>28</v>
      </c>
      <c r="C70" s="11"/>
      <c r="D70" s="16" t="s">
        <v>29</v>
      </c>
      <c r="E70" s="16" t="s">
        <v>30</v>
      </c>
      <c r="F70" s="17"/>
      <c r="G70" s="25">
        <v>1.65</v>
      </c>
      <c r="H70" s="13">
        <f t="shared" si="0"/>
        <v>10763812.899999991</v>
      </c>
      <c r="I70" s="19"/>
    </row>
    <row r="71" spans="1:9" s="14" customFormat="1" ht="19.5" customHeight="1" x14ac:dyDescent="0.25">
      <c r="A71" s="15" t="s">
        <v>49</v>
      </c>
      <c r="B71" s="11" t="s">
        <v>31</v>
      </c>
      <c r="C71" s="11"/>
      <c r="D71" s="16" t="s">
        <v>69</v>
      </c>
      <c r="E71" s="16" t="s">
        <v>61</v>
      </c>
      <c r="F71" s="17"/>
      <c r="G71" s="25">
        <v>4400</v>
      </c>
      <c r="H71" s="13">
        <f t="shared" si="0"/>
        <v>10759412.899999991</v>
      </c>
      <c r="I71" s="19"/>
    </row>
    <row r="72" spans="1:9" s="14" customFormat="1" ht="19.5" customHeight="1" x14ac:dyDescent="0.25">
      <c r="A72" s="15" t="s">
        <v>49</v>
      </c>
      <c r="B72" s="11" t="s">
        <v>28</v>
      </c>
      <c r="C72" s="11"/>
      <c r="D72" s="16" t="s">
        <v>29</v>
      </c>
      <c r="E72" s="16" t="s">
        <v>30</v>
      </c>
      <c r="F72" s="17"/>
      <c r="G72" s="25">
        <v>6.6</v>
      </c>
      <c r="H72" s="13">
        <f t="shared" si="0"/>
        <v>10759406.299999991</v>
      </c>
      <c r="I72" s="19"/>
    </row>
    <row r="73" spans="1:9" s="14" customFormat="1" ht="19.5" customHeight="1" x14ac:dyDescent="0.25">
      <c r="A73" s="15" t="s">
        <v>49</v>
      </c>
      <c r="B73" s="11" t="s">
        <v>31</v>
      </c>
      <c r="C73" s="11"/>
      <c r="D73" s="16" t="s">
        <v>70</v>
      </c>
      <c r="E73" s="16" t="s">
        <v>61</v>
      </c>
      <c r="F73" s="17"/>
      <c r="G73" s="25">
        <v>1100</v>
      </c>
      <c r="H73" s="13">
        <f t="shared" si="0"/>
        <v>10758306.299999991</v>
      </c>
      <c r="I73" s="19"/>
    </row>
    <row r="74" spans="1:9" s="14" customFormat="1" x14ac:dyDescent="0.25">
      <c r="A74" s="15" t="s">
        <v>49</v>
      </c>
      <c r="B74" s="11" t="s">
        <v>28</v>
      </c>
      <c r="C74" s="11"/>
      <c r="D74" s="16" t="s">
        <v>29</v>
      </c>
      <c r="E74" s="16" t="s">
        <v>30</v>
      </c>
      <c r="F74" s="17"/>
      <c r="G74" s="25">
        <v>1.65</v>
      </c>
      <c r="H74" s="13">
        <f t="shared" si="0"/>
        <v>10758304.649999991</v>
      </c>
      <c r="I74" s="19"/>
    </row>
    <row r="75" spans="1:9" s="14" customFormat="1" x14ac:dyDescent="0.25">
      <c r="A75" s="15" t="s">
        <v>49</v>
      </c>
      <c r="B75" s="11" t="s">
        <v>31</v>
      </c>
      <c r="C75" s="11"/>
      <c r="D75" s="16" t="s">
        <v>71</v>
      </c>
      <c r="E75" s="16" t="s">
        <v>61</v>
      </c>
      <c r="F75" s="17"/>
      <c r="G75" s="25">
        <v>5500</v>
      </c>
      <c r="H75" s="13">
        <f t="shared" si="0"/>
        <v>10752804.649999991</v>
      </c>
      <c r="I75" s="19"/>
    </row>
    <row r="76" spans="1:9" s="14" customFormat="1" x14ac:dyDescent="0.25">
      <c r="A76" s="15" t="s">
        <v>49</v>
      </c>
      <c r="B76" s="11" t="s">
        <v>28</v>
      </c>
      <c r="C76" s="11"/>
      <c r="D76" s="16" t="s">
        <v>29</v>
      </c>
      <c r="E76" s="16" t="s">
        <v>30</v>
      </c>
      <c r="F76" s="17"/>
      <c r="G76" s="25">
        <v>8.25</v>
      </c>
      <c r="H76" s="13">
        <f t="shared" si="0"/>
        <v>10752796.399999991</v>
      </c>
      <c r="I76" s="19"/>
    </row>
    <row r="77" spans="1:9" s="14" customFormat="1" x14ac:dyDescent="0.25">
      <c r="A77" s="15" t="s">
        <v>49</v>
      </c>
      <c r="B77" s="11" t="s">
        <v>31</v>
      </c>
      <c r="C77" s="11"/>
      <c r="D77" s="16" t="s">
        <v>72</v>
      </c>
      <c r="E77" s="16" t="s">
        <v>61</v>
      </c>
      <c r="F77" s="17"/>
      <c r="G77" s="25">
        <v>2200</v>
      </c>
      <c r="H77" s="13">
        <f t="shared" si="0"/>
        <v>10750596.399999991</v>
      </c>
      <c r="I77" s="19"/>
    </row>
    <row r="78" spans="1:9" s="14" customFormat="1" x14ac:dyDescent="0.25">
      <c r="A78" s="15" t="s">
        <v>49</v>
      </c>
      <c r="B78" s="11" t="s">
        <v>28</v>
      </c>
      <c r="C78" s="11"/>
      <c r="D78" s="16" t="s">
        <v>29</v>
      </c>
      <c r="E78" s="16" t="s">
        <v>30</v>
      </c>
      <c r="F78" s="17"/>
      <c r="G78" s="25">
        <v>3.3</v>
      </c>
      <c r="H78" s="13">
        <f t="shared" si="0"/>
        <v>10750593.09999999</v>
      </c>
      <c r="I78" s="19"/>
    </row>
    <row r="79" spans="1:9" s="14" customFormat="1" x14ac:dyDescent="0.25">
      <c r="A79" s="15" t="s">
        <v>49</v>
      </c>
      <c r="B79" s="11" t="s">
        <v>31</v>
      </c>
      <c r="C79" s="11"/>
      <c r="D79" s="16" t="s">
        <v>73</v>
      </c>
      <c r="E79" s="16" t="s">
        <v>61</v>
      </c>
      <c r="F79" s="17"/>
      <c r="G79" s="25">
        <v>5600</v>
      </c>
      <c r="H79" s="13">
        <f t="shared" si="0"/>
        <v>10744993.09999999</v>
      </c>
      <c r="I79" s="19"/>
    </row>
    <row r="80" spans="1:9" s="14" customFormat="1" x14ac:dyDescent="0.25">
      <c r="A80" s="15" t="s">
        <v>49</v>
      </c>
      <c r="B80" s="11" t="s">
        <v>28</v>
      </c>
      <c r="C80" s="11"/>
      <c r="D80" s="16" t="s">
        <v>29</v>
      </c>
      <c r="E80" s="16" t="s">
        <v>30</v>
      </c>
      <c r="F80" s="17"/>
      <c r="G80" s="25">
        <v>8.4</v>
      </c>
      <c r="H80" s="13">
        <f t="shared" ref="H80:H138" si="1">+H79+F80-G80</f>
        <v>10744984.69999999</v>
      </c>
      <c r="I80" s="19"/>
    </row>
    <row r="81" spans="1:9" s="14" customFormat="1" x14ac:dyDescent="0.25">
      <c r="A81" s="15" t="s">
        <v>49</v>
      </c>
      <c r="B81" s="11" t="s">
        <v>31</v>
      </c>
      <c r="C81" s="11"/>
      <c r="D81" s="16" t="s">
        <v>74</v>
      </c>
      <c r="E81" s="16" t="s">
        <v>61</v>
      </c>
      <c r="F81" s="17"/>
      <c r="G81" s="25">
        <v>2200</v>
      </c>
      <c r="H81" s="13">
        <f t="shared" si="1"/>
        <v>10742784.69999999</v>
      </c>
      <c r="I81" s="19"/>
    </row>
    <row r="82" spans="1:9" s="14" customFormat="1" x14ac:dyDescent="0.25">
      <c r="A82" s="15" t="s">
        <v>49</v>
      </c>
      <c r="B82" s="11" t="s">
        <v>28</v>
      </c>
      <c r="C82" s="11"/>
      <c r="D82" s="16" t="s">
        <v>29</v>
      </c>
      <c r="E82" s="16" t="s">
        <v>30</v>
      </c>
      <c r="F82" s="17"/>
      <c r="G82" s="25">
        <v>3.3</v>
      </c>
      <c r="H82" s="13">
        <f t="shared" si="1"/>
        <v>10742781.399999989</v>
      </c>
      <c r="I82" s="19"/>
    </row>
    <row r="83" spans="1:9" s="14" customFormat="1" ht="19.5" customHeight="1" x14ac:dyDescent="0.25">
      <c r="A83" s="15" t="s">
        <v>49</v>
      </c>
      <c r="B83" s="11" t="s">
        <v>31</v>
      </c>
      <c r="C83" s="11"/>
      <c r="D83" s="16" t="s">
        <v>75</v>
      </c>
      <c r="E83" s="16" t="s">
        <v>61</v>
      </c>
      <c r="F83" s="17"/>
      <c r="G83" s="25">
        <v>8900</v>
      </c>
      <c r="H83" s="13">
        <f t="shared" si="1"/>
        <v>10733881.399999989</v>
      </c>
      <c r="I83" s="19"/>
    </row>
    <row r="84" spans="1:9" s="14" customFormat="1" ht="19.5" customHeight="1" x14ac:dyDescent="0.25">
      <c r="A84" s="15" t="s">
        <v>49</v>
      </c>
      <c r="B84" s="11" t="s">
        <v>28</v>
      </c>
      <c r="C84" s="11"/>
      <c r="D84" s="16" t="s">
        <v>29</v>
      </c>
      <c r="E84" s="16" t="s">
        <v>30</v>
      </c>
      <c r="F84" s="17"/>
      <c r="G84" s="25">
        <v>13.35</v>
      </c>
      <c r="H84" s="13">
        <f t="shared" si="1"/>
        <v>10733868.04999999</v>
      </c>
      <c r="I84" s="19"/>
    </row>
    <row r="85" spans="1:9" s="14" customFormat="1" ht="19.5" customHeight="1" x14ac:dyDescent="0.25">
      <c r="A85" s="15" t="s">
        <v>76</v>
      </c>
      <c r="B85" s="11" t="s">
        <v>24</v>
      </c>
      <c r="C85" s="11">
        <v>9604191428</v>
      </c>
      <c r="D85" s="16" t="s">
        <v>25</v>
      </c>
      <c r="E85" s="16" t="s">
        <v>26</v>
      </c>
      <c r="F85" s="17">
        <v>8482.5</v>
      </c>
      <c r="G85" s="25"/>
      <c r="H85" s="13">
        <f t="shared" si="1"/>
        <v>10742350.54999999</v>
      </c>
      <c r="I85" s="19"/>
    </row>
    <row r="86" spans="1:9" s="14" customFormat="1" ht="19.5" customHeight="1" x14ac:dyDescent="0.25">
      <c r="A86" s="15" t="s">
        <v>77</v>
      </c>
      <c r="B86" s="11" t="s">
        <v>24</v>
      </c>
      <c r="C86" s="11">
        <v>9604191428</v>
      </c>
      <c r="D86" s="16" t="s">
        <v>25</v>
      </c>
      <c r="E86" s="16" t="s">
        <v>26</v>
      </c>
      <c r="F86" s="17">
        <v>6756.75</v>
      </c>
      <c r="G86" s="25"/>
      <c r="H86" s="13">
        <f t="shared" si="1"/>
        <v>10749107.29999999</v>
      </c>
      <c r="I86" s="19"/>
    </row>
    <row r="87" spans="1:9" s="14" customFormat="1" ht="19.5" customHeight="1" x14ac:dyDescent="0.25">
      <c r="A87" s="15" t="s">
        <v>78</v>
      </c>
      <c r="B87" s="11" t="s">
        <v>24</v>
      </c>
      <c r="C87" s="11">
        <v>9604191428</v>
      </c>
      <c r="D87" s="16" t="s">
        <v>25</v>
      </c>
      <c r="E87" s="16" t="s">
        <v>26</v>
      </c>
      <c r="F87" s="17">
        <v>3276</v>
      </c>
      <c r="G87" s="25"/>
      <c r="H87" s="13">
        <f t="shared" si="1"/>
        <v>10752383.29999999</v>
      </c>
      <c r="I87" s="19"/>
    </row>
    <row r="88" spans="1:9" s="14" customFormat="1" ht="19.5" customHeight="1" x14ac:dyDescent="0.25">
      <c r="A88" s="15" t="s">
        <v>78</v>
      </c>
      <c r="B88" s="11" t="s">
        <v>79</v>
      </c>
      <c r="C88" s="11"/>
      <c r="D88" s="16" t="s">
        <v>80</v>
      </c>
      <c r="E88" s="16" t="s">
        <v>81</v>
      </c>
      <c r="F88" s="17"/>
      <c r="G88" s="25">
        <v>33053.06</v>
      </c>
      <c r="H88" s="13">
        <f t="shared" si="1"/>
        <v>10719330.239999989</v>
      </c>
      <c r="I88" s="19"/>
    </row>
    <row r="89" spans="1:9" s="14" customFormat="1" ht="19.5" customHeight="1" x14ac:dyDescent="0.25">
      <c r="A89" s="15" t="s">
        <v>82</v>
      </c>
      <c r="B89" s="11" t="s">
        <v>24</v>
      </c>
      <c r="D89" s="16" t="s">
        <v>25</v>
      </c>
      <c r="E89" s="16" t="s">
        <v>26</v>
      </c>
      <c r="F89" s="17">
        <v>3627</v>
      </c>
      <c r="G89" s="25"/>
      <c r="H89" s="13">
        <f t="shared" si="1"/>
        <v>10722957.239999989</v>
      </c>
      <c r="I89" s="19"/>
    </row>
    <row r="90" spans="1:9" s="14" customFormat="1" ht="19.5" customHeight="1" x14ac:dyDescent="0.25">
      <c r="A90" s="15" t="s">
        <v>82</v>
      </c>
      <c r="B90" s="11" t="s">
        <v>28</v>
      </c>
      <c r="C90" s="11"/>
      <c r="D90" s="16" t="s">
        <v>29</v>
      </c>
      <c r="E90" s="16" t="s">
        <v>30</v>
      </c>
      <c r="F90" s="17"/>
      <c r="G90" s="25">
        <v>49.58</v>
      </c>
      <c r="H90" s="13">
        <f t="shared" si="1"/>
        <v>10722907.659999989</v>
      </c>
      <c r="I90" s="19"/>
    </row>
    <row r="91" spans="1:9" s="14" customFormat="1" ht="19.5" customHeight="1" x14ac:dyDescent="0.25">
      <c r="A91" s="15" t="s">
        <v>82</v>
      </c>
      <c r="B91" s="11" t="s">
        <v>79</v>
      </c>
      <c r="C91" s="11"/>
      <c r="D91" s="16" t="s">
        <v>83</v>
      </c>
      <c r="E91" s="16" t="s">
        <v>84</v>
      </c>
      <c r="F91" s="17"/>
      <c r="G91" s="25">
        <v>39451.85</v>
      </c>
      <c r="H91" s="13">
        <f t="shared" si="1"/>
        <v>10683455.809999989</v>
      </c>
      <c r="I91" s="19"/>
    </row>
    <row r="92" spans="1:9" s="14" customFormat="1" ht="19.5" customHeight="1" x14ac:dyDescent="0.25">
      <c r="A92" s="15" t="s">
        <v>82</v>
      </c>
      <c r="B92" s="11" t="s">
        <v>31</v>
      </c>
      <c r="C92" s="11"/>
      <c r="D92" s="16" t="s">
        <v>85</v>
      </c>
      <c r="E92" s="16" t="s">
        <v>86</v>
      </c>
      <c r="F92" s="17"/>
      <c r="G92" s="25">
        <v>9208.35</v>
      </c>
      <c r="H92" s="13">
        <f t="shared" si="1"/>
        <v>10674247.45999999</v>
      </c>
      <c r="I92" s="19"/>
    </row>
    <row r="93" spans="1:9" s="14" customFormat="1" ht="19.5" customHeight="1" x14ac:dyDescent="0.25">
      <c r="A93" s="15" t="s">
        <v>82</v>
      </c>
      <c r="B93" s="11" t="s">
        <v>28</v>
      </c>
      <c r="C93" s="11"/>
      <c r="D93" s="16" t="s">
        <v>29</v>
      </c>
      <c r="E93" s="16" t="s">
        <v>30</v>
      </c>
      <c r="F93" s="17"/>
      <c r="G93" s="25">
        <v>13.81</v>
      </c>
      <c r="H93" s="13">
        <f t="shared" si="1"/>
        <v>10674233.649999989</v>
      </c>
      <c r="I93" s="19"/>
    </row>
    <row r="94" spans="1:9" s="14" customFormat="1" ht="19.5" customHeight="1" x14ac:dyDescent="0.25">
      <c r="A94" s="15" t="s">
        <v>82</v>
      </c>
      <c r="B94" s="11" t="s">
        <v>79</v>
      </c>
      <c r="C94" s="11"/>
      <c r="D94" s="16" t="s">
        <v>87</v>
      </c>
      <c r="E94" s="16" t="s">
        <v>88</v>
      </c>
      <c r="F94" s="17"/>
      <c r="G94" s="25">
        <v>19277.8</v>
      </c>
      <c r="H94" s="13">
        <f t="shared" si="1"/>
        <v>10654955.849999988</v>
      </c>
      <c r="I94" s="19"/>
    </row>
    <row r="95" spans="1:9" s="14" customFormat="1" ht="19.5" customHeight="1" x14ac:dyDescent="0.25">
      <c r="A95" s="15" t="s">
        <v>89</v>
      </c>
      <c r="B95" s="11" t="s">
        <v>28</v>
      </c>
      <c r="C95" s="11"/>
      <c r="D95" s="16" t="s">
        <v>29</v>
      </c>
      <c r="E95" s="16" t="s">
        <v>30</v>
      </c>
      <c r="F95" s="17"/>
      <c r="G95" s="25">
        <v>28.92</v>
      </c>
      <c r="H95" s="13">
        <f t="shared" si="1"/>
        <v>10654926.929999989</v>
      </c>
      <c r="I95" s="19"/>
    </row>
    <row r="96" spans="1:9" s="14" customFormat="1" ht="19.5" customHeight="1" x14ac:dyDescent="0.25">
      <c r="A96" s="15" t="s">
        <v>89</v>
      </c>
      <c r="B96" s="11" t="s">
        <v>28</v>
      </c>
      <c r="C96" s="11"/>
      <c r="D96" s="16" t="s">
        <v>29</v>
      </c>
      <c r="E96" s="16" t="s">
        <v>30</v>
      </c>
      <c r="F96" s="17"/>
      <c r="G96" s="25">
        <v>59.18</v>
      </c>
      <c r="H96" s="13">
        <f t="shared" si="1"/>
        <v>10654867.749999989</v>
      </c>
      <c r="I96" s="19"/>
    </row>
    <row r="97" spans="1:9" s="14" customFormat="1" ht="19.5" customHeight="1" x14ac:dyDescent="0.25">
      <c r="A97" s="15" t="s">
        <v>90</v>
      </c>
      <c r="B97" s="11" t="s">
        <v>24</v>
      </c>
      <c r="C97" s="11">
        <v>9604191428</v>
      </c>
      <c r="D97" s="16" t="s">
        <v>25</v>
      </c>
      <c r="E97" s="16" t="s">
        <v>26</v>
      </c>
      <c r="F97" s="17">
        <v>30235.62</v>
      </c>
      <c r="G97" s="25"/>
      <c r="H97" s="13">
        <f t="shared" si="1"/>
        <v>10685103.369999988</v>
      </c>
      <c r="I97" s="19"/>
    </row>
    <row r="98" spans="1:9" s="14" customFormat="1" ht="19.5" customHeight="1" x14ac:dyDescent="0.25">
      <c r="A98" s="15" t="s">
        <v>90</v>
      </c>
      <c r="B98" s="11" t="s">
        <v>79</v>
      </c>
      <c r="C98" s="11"/>
      <c r="D98" s="16" t="s">
        <v>91</v>
      </c>
      <c r="E98" s="16" t="s">
        <v>92</v>
      </c>
      <c r="F98" s="17"/>
      <c r="G98" s="25">
        <v>39666.54</v>
      </c>
      <c r="H98" s="13">
        <f t="shared" si="1"/>
        <v>10645436.829999989</v>
      </c>
      <c r="I98" s="19"/>
    </row>
    <row r="99" spans="1:9" s="14" customFormat="1" ht="19.5" customHeight="1" x14ac:dyDescent="0.25">
      <c r="A99" s="15" t="s">
        <v>90</v>
      </c>
      <c r="B99" s="11" t="s">
        <v>31</v>
      </c>
      <c r="C99" s="11"/>
      <c r="D99" s="16" t="s">
        <v>50</v>
      </c>
      <c r="E99" s="16" t="s">
        <v>61</v>
      </c>
      <c r="F99" s="17"/>
      <c r="G99" s="25">
        <v>9300</v>
      </c>
      <c r="H99" s="13">
        <f t="shared" si="1"/>
        <v>10636136.829999989</v>
      </c>
      <c r="I99" s="19"/>
    </row>
    <row r="100" spans="1:9" s="14" customFormat="1" ht="19.5" customHeight="1" x14ac:dyDescent="0.25">
      <c r="A100" s="15" t="s">
        <v>90</v>
      </c>
      <c r="B100" s="11" t="s">
        <v>28</v>
      </c>
      <c r="C100" s="11"/>
      <c r="D100" s="16" t="s">
        <v>29</v>
      </c>
      <c r="E100" s="16" t="s">
        <v>30</v>
      </c>
      <c r="F100" s="17"/>
      <c r="G100" s="25">
        <v>13.95</v>
      </c>
      <c r="H100" s="13">
        <f t="shared" si="1"/>
        <v>10636122.87999999</v>
      </c>
      <c r="I100" s="19"/>
    </row>
    <row r="101" spans="1:9" s="14" customFormat="1" ht="19.5" customHeight="1" x14ac:dyDescent="0.25">
      <c r="A101" s="15" t="s">
        <v>90</v>
      </c>
      <c r="B101" s="11" t="s">
        <v>31</v>
      </c>
      <c r="C101" s="11"/>
      <c r="D101" s="16" t="s">
        <v>52</v>
      </c>
      <c r="E101" s="16" t="s">
        <v>61</v>
      </c>
      <c r="F101" s="17"/>
      <c r="G101" s="25">
        <v>9300</v>
      </c>
      <c r="H101" s="13">
        <f t="shared" si="1"/>
        <v>10626822.87999999</v>
      </c>
      <c r="I101" s="19"/>
    </row>
    <row r="102" spans="1:9" s="14" customFormat="1" ht="19.5" customHeight="1" x14ac:dyDescent="0.25">
      <c r="A102" s="15" t="s">
        <v>90</v>
      </c>
      <c r="B102" s="11" t="s">
        <v>28</v>
      </c>
      <c r="C102" s="11"/>
      <c r="D102" s="16" t="s">
        <v>29</v>
      </c>
      <c r="E102" s="16" t="s">
        <v>30</v>
      </c>
      <c r="F102" s="17"/>
      <c r="G102" s="25">
        <v>13.95</v>
      </c>
      <c r="H102" s="13">
        <f t="shared" si="1"/>
        <v>10626808.92999999</v>
      </c>
      <c r="I102" s="19"/>
    </row>
    <row r="103" spans="1:9" s="14" customFormat="1" ht="19.5" customHeight="1" x14ac:dyDescent="0.25">
      <c r="A103" s="15" t="s">
        <v>90</v>
      </c>
      <c r="B103" s="11" t="s">
        <v>31</v>
      </c>
      <c r="C103" s="11"/>
      <c r="D103" s="16" t="s">
        <v>93</v>
      </c>
      <c r="E103" s="16" t="s">
        <v>61</v>
      </c>
      <c r="F103" s="17"/>
      <c r="G103" s="25">
        <v>2610</v>
      </c>
      <c r="H103" s="13">
        <f t="shared" si="1"/>
        <v>10624198.92999999</v>
      </c>
      <c r="I103" s="19"/>
    </row>
    <row r="104" spans="1:9" s="14" customFormat="1" ht="19.5" customHeight="1" x14ac:dyDescent="0.25">
      <c r="A104" s="15" t="s">
        <v>90</v>
      </c>
      <c r="B104" s="11" t="s">
        <v>28</v>
      </c>
      <c r="C104" s="11"/>
      <c r="D104" s="16" t="s">
        <v>29</v>
      </c>
      <c r="E104" s="16" t="s">
        <v>30</v>
      </c>
      <c r="F104" s="17"/>
      <c r="G104" s="25">
        <v>3.92</v>
      </c>
      <c r="H104" s="13">
        <f t="shared" si="1"/>
        <v>10624195.00999999</v>
      </c>
      <c r="I104" s="19"/>
    </row>
    <row r="105" spans="1:9" s="14" customFormat="1" ht="19.5" customHeight="1" x14ac:dyDescent="0.25">
      <c r="A105" s="15" t="s">
        <v>90</v>
      </c>
      <c r="B105" s="11" t="s">
        <v>31</v>
      </c>
      <c r="C105" s="11"/>
      <c r="D105" s="16" t="s">
        <v>94</v>
      </c>
      <c r="E105" s="16" t="s">
        <v>61</v>
      </c>
      <c r="F105" s="17"/>
      <c r="G105" s="25">
        <v>1550</v>
      </c>
      <c r="H105" s="13">
        <f t="shared" si="1"/>
        <v>10622645.00999999</v>
      </c>
      <c r="I105" s="19"/>
    </row>
    <row r="106" spans="1:9" s="14" customFormat="1" ht="19.5" customHeight="1" x14ac:dyDescent="0.25">
      <c r="A106" s="15" t="s">
        <v>90</v>
      </c>
      <c r="B106" s="11" t="s">
        <v>28</v>
      </c>
      <c r="C106" s="11"/>
      <c r="D106" s="16" t="s">
        <v>29</v>
      </c>
      <c r="E106" s="16" t="s">
        <v>30</v>
      </c>
      <c r="F106" s="17"/>
      <c r="G106" s="25">
        <v>2.33</v>
      </c>
      <c r="H106" s="13">
        <f t="shared" si="1"/>
        <v>10622642.67999999</v>
      </c>
      <c r="I106" s="19"/>
    </row>
    <row r="107" spans="1:9" s="14" customFormat="1" ht="19.5" customHeight="1" x14ac:dyDescent="0.25">
      <c r="A107" s="15" t="s">
        <v>90</v>
      </c>
      <c r="B107" s="11" t="s">
        <v>31</v>
      </c>
      <c r="C107" s="11"/>
      <c r="D107" s="16" t="s">
        <v>95</v>
      </c>
      <c r="E107" s="16" t="s">
        <v>61</v>
      </c>
      <c r="F107" s="17"/>
      <c r="G107" s="25">
        <v>1550</v>
      </c>
      <c r="H107" s="13">
        <f t="shared" si="1"/>
        <v>10621092.67999999</v>
      </c>
      <c r="I107" s="19"/>
    </row>
    <row r="108" spans="1:9" s="14" customFormat="1" ht="19.5" customHeight="1" x14ac:dyDescent="0.25">
      <c r="A108" s="15" t="s">
        <v>90</v>
      </c>
      <c r="B108" s="11" t="s">
        <v>28</v>
      </c>
      <c r="C108" s="11"/>
      <c r="D108" s="16" t="s">
        <v>29</v>
      </c>
      <c r="E108" s="16" t="s">
        <v>30</v>
      </c>
      <c r="F108" s="17"/>
      <c r="G108" s="25">
        <v>2.33</v>
      </c>
      <c r="H108" s="13">
        <f t="shared" si="1"/>
        <v>10621090.34999999</v>
      </c>
      <c r="I108" s="19"/>
    </row>
    <row r="109" spans="1:9" s="14" customFormat="1" ht="19.5" customHeight="1" x14ac:dyDescent="0.25">
      <c r="A109" s="15" t="s">
        <v>90</v>
      </c>
      <c r="B109" s="11" t="s">
        <v>31</v>
      </c>
      <c r="C109" s="11"/>
      <c r="D109" s="16" t="s">
        <v>65</v>
      </c>
      <c r="E109" s="16" t="s">
        <v>61</v>
      </c>
      <c r="F109" s="17"/>
      <c r="G109" s="25">
        <v>1100</v>
      </c>
      <c r="H109" s="13">
        <f t="shared" si="1"/>
        <v>10619990.34999999</v>
      </c>
      <c r="I109" s="19"/>
    </row>
    <row r="110" spans="1:9" s="14" customFormat="1" ht="19.5" customHeight="1" x14ac:dyDescent="0.25">
      <c r="A110" s="15" t="s">
        <v>90</v>
      </c>
      <c r="B110" s="11" t="s">
        <v>28</v>
      </c>
      <c r="C110" s="11"/>
      <c r="D110" s="16" t="s">
        <v>29</v>
      </c>
      <c r="E110" s="16" t="s">
        <v>30</v>
      </c>
      <c r="F110" s="17"/>
      <c r="G110" s="25">
        <v>1.65</v>
      </c>
      <c r="H110" s="13">
        <f t="shared" si="1"/>
        <v>10619988.69999999</v>
      </c>
      <c r="I110" s="19"/>
    </row>
    <row r="111" spans="1:9" s="14" customFormat="1" ht="19.5" customHeight="1" x14ac:dyDescent="0.25">
      <c r="A111" s="15" t="s">
        <v>90</v>
      </c>
      <c r="B111" s="11" t="s">
        <v>31</v>
      </c>
      <c r="C111" s="11"/>
      <c r="D111" s="16" t="s">
        <v>74</v>
      </c>
      <c r="E111" s="16" t="s">
        <v>61</v>
      </c>
      <c r="F111" s="17"/>
      <c r="G111" s="25">
        <v>1100</v>
      </c>
      <c r="H111" s="13">
        <f t="shared" si="1"/>
        <v>10618888.69999999</v>
      </c>
      <c r="I111" s="19"/>
    </row>
    <row r="112" spans="1:9" s="14" customFormat="1" ht="19.5" customHeight="1" x14ac:dyDescent="0.25">
      <c r="A112" s="15" t="s">
        <v>90</v>
      </c>
      <c r="B112" s="11" t="s">
        <v>28</v>
      </c>
      <c r="C112" s="11"/>
      <c r="D112" s="16" t="s">
        <v>29</v>
      </c>
      <c r="E112" s="16" t="s">
        <v>30</v>
      </c>
      <c r="F112" s="17"/>
      <c r="G112" s="25">
        <v>1.65</v>
      </c>
      <c r="H112" s="13">
        <f t="shared" si="1"/>
        <v>10618887.04999999</v>
      </c>
      <c r="I112" s="19"/>
    </row>
    <row r="113" spans="1:9" s="14" customFormat="1" ht="19.5" customHeight="1" x14ac:dyDescent="0.25">
      <c r="A113" s="15" t="s">
        <v>90</v>
      </c>
      <c r="B113" s="11" t="s">
        <v>31</v>
      </c>
      <c r="C113" s="11"/>
      <c r="D113" s="16" t="s">
        <v>71</v>
      </c>
      <c r="E113" s="16" t="s">
        <v>61</v>
      </c>
      <c r="F113" s="17"/>
      <c r="G113" s="25">
        <v>3300</v>
      </c>
      <c r="H113" s="13">
        <f t="shared" si="1"/>
        <v>10615587.04999999</v>
      </c>
      <c r="I113" s="19"/>
    </row>
    <row r="114" spans="1:9" s="14" customFormat="1" ht="19.5" customHeight="1" x14ac:dyDescent="0.25">
      <c r="A114" s="15" t="s">
        <v>90</v>
      </c>
      <c r="B114" s="11" t="s">
        <v>28</v>
      </c>
      <c r="C114" s="11"/>
      <c r="D114" s="16" t="s">
        <v>29</v>
      </c>
      <c r="E114" s="16" t="s">
        <v>30</v>
      </c>
      <c r="F114" s="17"/>
      <c r="G114" s="25">
        <v>4.95</v>
      </c>
      <c r="H114" s="13">
        <f t="shared" si="1"/>
        <v>10615582.09999999</v>
      </c>
      <c r="I114" s="19"/>
    </row>
    <row r="115" spans="1:9" s="14" customFormat="1" ht="19.5" customHeight="1" x14ac:dyDescent="0.25">
      <c r="A115" s="15" t="s">
        <v>90</v>
      </c>
      <c r="B115" s="11" t="s">
        <v>31</v>
      </c>
      <c r="C115" s="11"/>
      <c r="D115" s="16" t="s">
        <v>75</v>
      </c>
      <c r="E115" s="16" t="s">
        <v>61</v>
      </c>
      <c r="F115" s="17"/>
      <c r="G115" s="25">
        <v>3300</v>
      </c>
      <c r="H115" s="13">
        <f t="shared" si="1"/>
        <v>10612282.09999999</v>
      </c>
      <c r="I115" s="19"/>
    </row>
    <row r="116" spans="1:9" s="14" customFormat="1" ht="19.5" customHeight="1" x14ac:dyDescent="0.25">
      <c r="A116" s="15" t="s">
        <v>90</v>
      </c>
      <c r="B116" s="11" t="s">
        <v>28</v>
      </c>
      <c r="C116" s="11"/>
      <c r="D116" s="16" t="s">
        <v>29</v>
      </c>
      <c r="E116" s="16" t="s">
        <v>30</v>
      </c>
      <c r="F116" s="17"/>
      <c r="G116" s="25">
        <v>4.95</v>
      </c>
      <c r="H116" s="13">
        <f t="shared" si="1"/>
        <v>10612277.149999991</v>
      </c>
      <c r="I116" s="19"/>
    </row>
    <row r="117" spans="1:9" s="14" customFormat="1" ht="19.5" customHeight="1" x14ac:dyDescent="0.25">
      <c r="A117" s="15" t="s">
        <v>90</v>
      </c>
      <c r="B117" s="11" t="s">
        <v>31</v>
      </c>
      <c r="C117" s="11"/>
      <c r="D117" s="16" t="s">
        <v>72</v>
      </c>
      <c r="E117" s="16" t="s">
        <v>61</v>
      </c>
      <c r="F117" s="17"/>
      <c r="G117" s="25">
        <v>1100</v>
      </c>
      <c r="H117" s="13">
        <f t="shared" si="1"/>
        <v>10611177.149999991</v>
      </c>
      <c r="I117" s="19"/>
    </row>
    <row r="118" spans="1:9" s="14" customFormat="1" ht="19.5" customHeight="1" x14ac:dyDescent="0.25">
      <c r="A118" s="15" t="s">
        <v>90</v>
      </c>
      <c r="B118" s="11" t="s">
        <v>28</v>
      </c>
      <c r="C118" s="11"/>
      <c r="D118" s="16" t="s">
        <v>29</v>
      </c>
      <c r="E118" s="16" t="s">
        <v>30</v>
      </c>
      <c r="F118" s="17"/>
      <c r="G118" s="25">
        <v>1.65</v>
      </c>
      <c r="H118" s="13">
        <f t="shared" si="1"/>
        <v>10611175.499999991</v>
      </c>
      <c r="I118" s="19"/>
    </row>
    <row r="119" spans="1:9" s="14" customFormat="1" ht="19.5" customHeight="1" x14ac:dyDescent="0.25">
      <c r="A119" s="15" t="s">
        <v>90</v>
      </c>
      <c r="B119" s="11" t="s">
        <v>31</v>
      </c>
      <c r="C119" s="11"/>
      <c r="D119" s="16" t="s">
        <v>96</v>
      </c>
      <c r="E119" s="16" t="s">
        <v>61</v>
      </c>
      <c r="F119" s="17"/>
      <c r="G119" s="25">
        <v>1100</v>
      </c>
      <c r="H119" s="13">
        <f t="shared" si="1"/>
        <v>10610075.499999991</v>
      </c>
      <c r="I119" s="19"/>
    </row>
    <row r="120" spans="1:9" s="14" customFormat="1" ht="19.5" customHeight="1" x14ac:dyDescent="0.25">
      <c r="A120" s="15" t="s">
        <v>90</v>
      </c>
      <c r="B120" s="11" t="s">
        <v>28</v>
      </c>
      <c r="C120" s="11"/>
      <c r="D120" s="16" t="s">
        <v>29</v>
      </c>
      <c r="E120" s="16" t="s">
        <v>30</v>
      </c>
      <c r="F120" s="17"/>
      <c r="G120" s="25">
        <v>1.65</v>
      </c>
      <c r="H120" s="13">
        <f t="shared" si="1"/>
        <v>10610073.84999999</v>
      </c>
      <c r="I120" s="19"/>
    </row>
    <row r="121" spans="1:9" s="14" customFormat="1" ht="19.5" customHeight="1" x14ac:dyDescent="0.25">
      <c r="A121" s="15" t="s">
        <v>90</v>
      </c>
      <c r="B121" s="11" t="s">
        <v>31</v>
      </c>
      <c r="C121" s="11"/>
      <c r="D121" s="16" t="s">
        <v>97</v>
      </c>
      <c r="E121" s="16" t="s">
        <v>61</v>
      </c>
      <c r="F121" s="17"/>
      <c r="G121" s="25">
        <v>1100</v>
      </c>
      <c r="H121" s="13">
        <f t="shared" si="1"/>
        <v>10608973.84999999</v>
      </c>
      <c r="I121" s="19"/>
    </row>
    <row r="122" spans="1:9" s="14" customFormat="1" ht="19.5" customHeight="1" x14ac:dyDescent="0.25">
      <c r="A122" s="15" t="s">
        <v>90</v>
      </c>
      <c r="B122" s="11" t="s">
        <v>28</v>
      </c>
      <c r="C122" s="11"/>
      <c r="D122" s="16" t="s">
        <v>29</v>
      </c>
      <c r="E122" s="16" t="s">
        <v>30</v>
      </c>
      <c r="F122" s="17"/>
      <c r="G122" s="25">
        <v>1.65</v>
      </c>
      <c r="H122" s="13">
        <f t="shared" si="1"/>
        <v>10608972.19999999</v>
      </c>
      <c r="I122" s="19"/>
    </row>
    <row r="123" spans="1:9" s="14" customFormat="1" ht="19.5" customHeight="1" x14ac:dyDescent="0.25">
      <c r="A123" s="15" t="s">
        <v>90</v>
      </c>
      <c r="B123" s="11" t="s">
        <v>28</v>
      </c>
      <c r="C123" s="11"/>
      <c r="D123" s="16" t="s">
        <v>29</v>
      </c>
      <c r="E123" s="16" t="s">
        <v>30</v>
      </c>
      <c r="F123" s="17"/>
      <c r="G123" s="25">
        <v>100</v>
      </c>
      <c r="H123" s="13">
        <f t="shared" si="1"/>
        <v>10608872.19999999</v>
      </c>
      <c r="I123" s="19"/>
    </row>
    <row r="124" spans="1:9" s="14" customFormat="1" ht="19.5" customHeight="1" x14ac:dyDescent="0.25">
      <c r="A124" s="15" t="s">
        <v>90</v>
      </c>
      <c r="B124" s="11" t="s">
        <v>31</v>
      </c>
      <c r="C124" s="11"/>
      <c r="D124" s="16" t="s">
        <v>98</v>
      </c>
      <c r="E124" s="16" t="s">
        <v>99</v>
      </c>
      <c r="F124" s="17"/>
      <c r="G124" s="25">
        <v>55776.43</v>
      </c>
      <c r="H124" s="13">
        <f t="shared" si="1"/>
        <v>10553095.76999999</v>
      </c>
      <c r="I124" s="19"/>
    </row>
    <row r="125" spans="1:9" s="14" customFormat="1" ht="19.5" customHeight="1" x14ac:dyDescent="0.25">
      <c r="A125" s="15" t="s">
        <v>90</v>
      </c>
      <c r="B125" s="11" t="s">
        <v>28</v>
      </c>
      <c r="C125" s="11"/>
      <c r="D125" s="16" t="s">
        <v>29</v>
      </c>
      <c r="E125" s="16" t="s">
        <v>30</v>
      </c>
      <c r="F125" s="17"/>
      <c r="G125" s="25">
        <v>83.66</v>
      </c>
      <c r="H125" s="13">
        <f t="shared" si="1"/>
        <v>10553012.10999999</v>
      </c>
      <c r="I125" s="19"/>
    </row>
    <row r="126" spans="1:9" s="14" customFormat="1" ht="19.5" customHeight="1" x14ac:dyDescent="0.25">
      <c r="A126" s="15" t="s">
        <v>90</v>
      </c>
      <c r="B126" s="11" t="s">
        <v>31</v>
      </c>
      <c r="C126" s="11"/>
      <c r="D126" s="16" t="s">
        <v>100</v>
      </c>
      <c r="E126" s="16" t="s">
        <v>101</v>
      </c>
      <c r="F126" s="17"/>
      <c r="G126" s="25">
        <v>12475.2</v>
      </c>
      <c r="H126" s="13">
        <f t="shared" si="1"/>
        <v>10540536.909999991</v>
      </c>
      <c r="I126" s="19"/>
    </row>
    <row r="127" spans="1:9" s="14" customFormat="1" ht="19.5" customHeight="1" x14ac:dyDescent="0.25">
      <c r="A127" s="15" t="s">
        <v>90</v>
      </c>
      <c r="B127" s="11" t="s">
        <v>28</v>
      </c>
      <c r="C127" s="11"/>
      <c r="D127" s="16" t="s">
        <v>29</v>
      </c>
      <c r="E127" s="16" t="s">
        <v>30</v>
      </c>
      <c r="F127" s="17"/>
      <c r="G127" s="25">
        <v>18.71</v>
      </c>
      <c r="H127" s="13">
        <f t="shared" si="1"/>
        <v>10540518.19999999</v>
      </c>
      <c r="I127" s="19"/>
    </row>
    <row r="128" spans="1:9" s="14" customFormat="1" ht="19.5" customHeight="1" x14ac:dyDescent="0.25">
      <c r="A128" s="15" t="s">
        <v>102</v>
      </c>
      <c r="B128" s="11" t="s">
        <v>24</v>
      </c>
      <c r="C128" s="11">
        <v>9604191428</v>
      </c>
      <c r="D128" s="16" t="s">
        <v>25</v>
      </c>
      <c r="E128" s="16" t="s">
        <v>26</v>
      </c>
      <c r="F128" s="17">
        <v>99095.75</v>
      </c>
      <c r="G128" s="25"/>
      <c r="H128" s="13">
        <f t="shared" si="1"/>
        <v>10639613.94999999</v>
      </c>
      <c r="I128" s="19"/>
    </row>
    <row r="129" spans="1:10" s="14" customFormat="1" ht="19.5" customHeight="1" x14ac:dyDescent="0.25">
      <c r="A129" s="15" t="s">
        <v>102</v>
      </c>
      <c r="B129" s="11" t="s">
        <v>28</v>
      </c>
      <c r="C129" s="11"/>
      <c r="D129" s="16" t="s">
        <v>29</v>
      </c>
      <c r="E129" s="16" t="s">
        <v>30</v>
      </c>
      <c r="F129" s="17"/>
      <c r="G129" s="25">
        <v>59.5</v>
      </c>
      <c r="H129" s="13">
        <f t="shared" si="1"/>
        <v>10639554.44999999</v>
      </c>
      <c r="I129" s="19"/>
    </row>
    <row r="130" spans="1:10" s="14" customFormat="1" ht="19.5" customHeight="1" x14ac:dyDescent="0.25">
      <c r="A130" s="15" t="s">
        <v>102</v>
      </c>
      <c r="B130" s="11" t="s">
        <v>79</v>
      </c>
      <c r="C130" s="11"/>
      <c r="D130" s="16" t="s">
        <v>103</v>
      </c>
      <c r="E130" s="16" t="s">
        <v>104</v>
      </c>
      <c r="F130" s="17"/>
      <c r="G130" s="25">
        <v>39953.78</v>
      </c>
      <c r="H130" s="13">
        <f t="shared" si="1"/>
        <v>10599600.669999991</v>
      </c>
      <c r="I130" s="19"/>
    </row>
    <row r="131" spans="1:10" s="14" customFormat="1" ht="19.5" customHeight="1" x14ac:dyDescent="0.25">
      <c r="A131" s="15" t="s">
        <v>102</v>
      </c>
      <c r="B131" s="11" t="s">
        <v>79</v>
      </c>
      <c r="C131" s="11"/>
      <c r="D131" s="16" t="s">
        <v>70</v>
      </c>
      <c r="E131" s="16" t="s">
        <v>105</v>
      </c>
      <c r="F131" s="17"/>
      <c r="G131" s="25">
        <v>28326.48</v>
      </c>
      <c r="H131" s="13">
        <f t="shared" si="1"/>
        <v>10571274.18999999</v>
      </c>
      <c r="I131" s="19"/>
    </row>
    <row r="132" spans="1:10" s="14" customFormat="1" ht="19.5" customHeight="1" x14ac:dyDescent="0.25">
      <c r="A132" s="15" t="s">
        <v>106</v>
      </c>
      <c r="B132" s="11" t="s">
        <v>24</v>
      </c>
      <c r="C132" s="11">
        <v>9604191428</v>
      </c>
      <c r="D132" s="16" t="s">
        <v>25</v>
      </c>
      <c r="E132" s="16" t="s">
        <v>26</v>
      </c>
      <c r="F132" s="17">
        <v>101521.5</v>
      </c>
      <c r="G132" s="25"/>
      <c r="H132" s="13">
        <f t="shared" si="1"/>
        <v>10672795.68999999</v>
      </c>
      <c r="I132" s="19"/>
    </row>
    <row r="133" spans="1:10" s="14" customFormat="1" ht="19.5" customHeight="1" x14ac:dyDescent="0.25">
      <c r="A133" s="15" t="s">
        <v>106</v>
      </c>
      <c r="B133" s="11" t="s">
        <v>28</v>
      </c>
      <c r="C133" s="11"/>
      <c r="D133" s="16" t="s">
        <v>29</v>
      </c>
      <c r="E133" s="16" t="s">
        <v>30</v>
      </c>
      <c r="F133" s="17"/>
      <c r="G133" s="25">
        <v>42.49</v>
      </c>
      <c r="H133" s="13">
        <f t="shared" si="1"/>
        <v>10672753.19999999</v>
      </c>
      <c r="I133" s="19"/>
    </row>
    <row r="134" spans="1:10" s="14" customFormat="1" ht="19.5" customHeight="1" x14ac:dyDescent="0.25">
      <c r="A134" s="15" t="s">
        <v>106</v>
      </c>
      <c r="B134" s="11" t="s">
        <v>28</v>
      </c>
      <c r="C134" s="11"/>
      <c r="D134" s="16" t="s">
        <v>29</v>
      </c>
      <c r="E134" s="16" t="s">
        <v>30</v>
      </c>
      <c r="F134" s="17"/>
      <c r="G134" s="25">
        <v>59.93</v>
      </c>
      <c r="H134" s="13">
        <f t="shared" si="1"/>
        <v>10672693.26999999</v>
      </c>
      <c r="I134" s="19"/>
    </row>
    <row r="135" spans="1:10" s="14" customFormat="1" ht="19.5" customHeight="1" x14ac:dyDescent="0.25">
      <c r="A135" s="15" t="s">
        <v>106</v>
      </c>
      <c r="B135" s="11" t="s">
        <v>31</v>
      </c>
      <c r="C135" s="11"/>
      <c r="D135" s="16" t="s">
        <v>29</v>
      </c>
      <c r="E135" s="16" t="s">
        <v>107</v>
      </c>
      <c r="F135" s="17"/>
      <c r="G135" s="25">
        <v>254813.38</v>
      </c>
      <c r="H135" s="13">
        <f t="shared" si="1"/>
        <v>10417879.889999989</v>
      </c>
      <c r="I135" s="19"/>
    </row>
    <row r="136" spans="1:10" s="14" customFormat="1" ht="19.5" customHeight="1" x14ac:dyDescent="0.25">
      <c r="A136" s="15" t="s">
        <v>106</v>
      </c>
      <c r="B136" s="11" t="s">
        <v>28</v>
      </c>
      <c r="C136" s="11"/>
      <c r="D136" s="16" t="s">
        <v>29</v>
      </c>
      <c r="E136" s="16" t="s">
        <v>30</v>
      </c>
      <c r="F136" s="17"/>
      <c r="G136" s="25">
        <v>382.22</v>
      </c>
      <c r="H136" s="13">
        <f t="shared" si="1"/>
        <v>10417497.669999989</v>
      </c>
      <c r="I136" s="19"/>
    </row>
    <row r="137" spans="1:10" s="14" customFormat="1" ht="19.5" customHeight="1" x14ac:dyDescent="0.25">
      <c r="A137" s="15" t="s">
        <v>108</v>
      </c>
      <c r="B137" s="11" t="s">
        <v>24</v>
      </c>
      <c r="C137" s="11">
        <v>9604191428</v>
      </c>
      <c r="D137" s="16" t="s">
        <v>25</v>
      </c>
      <c r="E137" s="16" t="s">
        <v>109</v>
      </c>
      <c r="F137" s="17">
        <v>7049.94</v>
      </c>
      <c r="G137" s="25"/>
      <c r="H137" s="13">
        <f t="shared" si="1"/>
        <v>10424547.609999988</v>
      </c>
      <c r="I137" s="19"/>
    </row>
    <row r="138" spans="1:10" s="14" customFormat="1" ht="19.5" customHeight="1" x14ac:dyDescent="0.25">
      <c r="A138" s="15" t="s">
        <v>110</v>
      </c>
      <c r="B138" s="11" t="s">
        <v>28</v>
      </c>
      <c r="C138" s="11"/>
      <c r="D138" s="16" t="s">
        <v>29</v>
      </c>
      <c r="E138" s="16" t="s">
        <v>30</v>
      </c>
      <c r="F138" s="17"/>
      <c r="G138" s="25">
        <v>175</v>
      </c>
      <c r="H138" s="13">
        <f t="shared" si="1"/>
        <v>10424372.609999988</v>
      </c>
      <c r="I138" s="19"/>
    </row>
    <row r="139" spans="1:10" s="14" customFormat="1" ht="24.75" customHeight="1" x14ac:dyDescent="0.25">
      <c r="A139" s="65" t="s">
        <v>22</v>
      </c>
      <c r="B139" s="66"/>
      <c r="C139" s="66"/>
      <c r="D139" s="66"/>
      <c r="E139" s="67"/>
      <c r="F139" s="18">
        <f>SUM(F12:F138)</f>
        <v>12268535.609999994</v>
      </c>
      <c r="G139" s="18">
        <f>SUM(G12:G138)</f>
        <v>1844162.9999999988</v>
      </c>
      <c r="H139" s="18">
        <f>F139-G139</f>
        <v>10424372.609999996</v>
      </c>
      <c r="I139" s="46"/>
      <c r="J139" s="49"/>
    </row>
    <row r="140" spans="1:10" ht="23.25" customHeight="1" x14ac:dyDescent="0.25">
      <c r="A140" s="31" t="s">
        <v>15</v>
      </c>
      <c r="B140" s="32"/>
      <c r="C140" s="32"/>
      <c r="D140" s="33"/>
      <c r="E140" s="34"/>
      <c r="F140" s="17"/>
      <c r="G140" s="17"/>
      <c r="H140" s="13"/>
      <c r="I140" s="44"/>
      <c r="J140" s="35"/>
    </row>
    <row r="141" spans="1:10" ht="14.25" customHeight="1" x14ac:dyDescent="0.25">
      <c r="D141" s="20"/>
      <c r="J141" s="21"/>
    </row>
    <row r="142" spans="1:10" ht="14.25" customHeight="1" x14ac:dyDescent="0.25">
      <c r="D142" s="20"/>
      <c r="J142" s="21"/>
    </row>
    <row r="143" spans="1:10" ht="14.25" customHeight="1" x14ac:dyDescent="0.25">
      <c r="D143" s="20"/>
      <c r="J143" s="21"/>
    </row>
    <row r="144" spans="1:10" ht="14.25" customHeight="1" x14ac:dyDescent="0.25">
      <c r="D144" s="20"/>
      <c r="J144" s="21"/>
    </row>
    <row r="145" spans="1:10" ht="14.25" customHeight="1" x14ac:dyDescent="0.25">
      <c r="D145" s="20"/>
      <c r="J145" s="21"/>
    </row>
    <row r="146" spans="1:10" s="40" customFormat="1" ht="12.75" customHeight="1" x14ac:dyDescent="0.25">
      <c r="A146" s="36"/>
      <c r="B146" s="36"/>
      <c r="C146" s="36"/>
      <c r="D146" s="37"/>
      <c r="E146" s="38"/>
      <c r="F146" s="39"/>
      <c r="G146" s="39"/>
      <c r="H146" s="39"/>
      <c r="I146" s="47"/>
    </row>
    <row r="147" spans="1:10" s="41" customFormat="1" ht="11.25" customHeight="1" x14ac:dyDescent="0.25">
      <c r="A147" s="36"/>
      <c r="D147" s="27" t="s">
        <v>19</v>
      </c>
      <c r="F147" s="27"/>
      <c r="G147" s="27" t="s">
        <v>12</v>
      </c>
      <c r="H147" s="4"/>
      <c r="I147" s="4"/>
    </row>
    <row r="148" spans="1:10" s="61" customFormat="1" ht="30" customHeight="1" x14ac:dyDescent="0.25">
      <c r="A148" s="60"/>
      <c r="D148" s="62" t="s">
        <v>20</v>
      </c>
      <c r="F148" s="62"/>
      <c r="G148" s="62" t="s">
        <v>16</v>
      </c>
      <c r="H148" s="63"/>
      <c r="I148" s="63"/>
    </row>
    <row r="149" spans="1:10" ht="17.25" customHeight="1" x14ac:dyDescent="0.25">
      <c r="B149" s="22"/>
      <c r="C149" s="22"/>
      <c r="D149" s="22"/>
      <c r="E149" s="1"/>
      <c r="F149" s="26"/>
    </row>
    <row r="150" spans="1:10" ht="15" customHeight="1" x14ac:dyDescent="0.25">
      <c r="B150" s="1"/>
      <c r="C150" s="1"/>
      <c r="D150" s="28"/>
      <c r="E150" s="53" t="s">
        <v>13</v>
      </c>
      <c r="F150" s="28"/>
      <c r="G150" s="42"/>
      <c r="H150" s="42"/>
    </row>
    <row r="151" spans="1:10" ht="12.95" customHeight="1" x14ac:dyDescent="0.25">
      <c r="B151" s="1"/>
      <c r="C151" s="1"/>
      <c r="D151" s="29"/>
      <c r="E151" s="30" t="s">
        <v>14</v>
      </c>
      <c r="F151" s="29"/>
      <c r="G151" s="43"/>
      <c r="H151" s="43"/>
    </row>
    <row r="152" spans="1:10" x14ac:dyDescent="0.25">
      <c r="A152" s="3"/>
      <c r="F152" s="23"/>
    </row>
    <row r="153" spans="1:10" x14ac:dyDescent="0.25">
      <c r="A153" s="3"/>
      <c r="F153" s="23"/>
    </row>
    <row r="154" spans="1:10" x14ac:dyDescent="0.25">
      <c r="A154" s="3"/>
      <c r="F154" s="23"/>
    </row>
    <row r="155" spans="1:10" x14ac:dyDescent="0.25">
      <c r="A155" s="3"/>
      <c r="F155" s="23"/>
    </row>
    <row r="156" spans="1:10" x14ac:dyDescent="0.25">
      <c r="A156" s="3"/>
      <c r="F156" s="23"/>
    </row>
    <row r="157" spans="1:10" s="54" customFormat="1" ht="21.95" customHeight="1" x14ac:dyDescent="0.25">
      <c r="B157" s="3"/>
      <c r="C157" s="3"/>
      <c r="D157" s="1"/>
      <c r="E157" s="21"/>
      <c r="F157" s="23"/>
      <c r="G157" s="5"/>
      <c r="H157" s="5"/>
      <c r="I157" s="5"/>
      <c r="J157" s="1"/>
    </row>
    <row r="158" spans="1:10" s="54" customFormat="1" ht="21.95" customHeight="1" x14ac:dyDescent="0.25">
      <c r="B158" s="3"/>
      <c r="C158" s="3"/>
      <c r="D158" s="1"/>
      <c r="E158" s="21"/>
      <c r="F158" s="23"/>
      <c r="G158" s="5"/>
      <c r="H158" s="5"/>
      <c r="I158" s="5"/>
      <c r="J158" s="1"/>
    </row>
    <row r="159" spans="1:10" s="54" customFormat="1" ht="21.95" customHeight="1" x14ac:dyDescent="0.25">
      <c r="B159" s="3"/>
      <c r="C159" s="3"/>
      <c r="D159" s="1"/>
      <c r="E159" s="21"/>
      <c r="F159" s="23"/>
      <c r="G159" s="5"/>
      <c r="H159" s="5"/>
      <c r="I159" s="5"/>
      <c r="J159" s="1"/>
    </row>
    <row r="160" spans="1:10" s="54" customFormat="1" ht="21.95" customHeight="1" x14ac:dyDescent="0.25">
      <c r="B160" s="3"/>
      <c r="C160" s="3"/>
      <c r="D160" s="1"/>
      <c r="E160" s="21"/>
      <c r="F160" s="23"/>
      <c r="G160" s="5"/>
      <c r="H160" s="5"/>
      <c r="I160" s="5"/>
      <c r="J160" s="1"/>
    </row>
    <row r="161" spans="1:10" s="54" customFormat="1" ht="21.95" customHeight="1" x14ac:dyDescent="0.25">
      <c r="B161" s="3"/>
      <c r="C161" s="3"/>
      <c r="D161" s="1"/>
      <c r="E161" s="21"/>
      <c r="F161" s="23"/>
      <c r="G161" s="5"/>
      <c r="H161" s="5"/>
      <c r="I161" s="5"/>
      <c r="J161" s="1"/>
    </row>
    <row r="162" spans="1:10" x14ac:dyDescent="0.25">
      <c r="A162" s="3"/>
      <c r="F162" s="23"/>
    </row>
    <row r="163" spans="1:10" x14ac:dyDescent="0.25">
      <c r="A163" s="3"/>
      <c r="F163" s="23"/>
    </row>
    <row r="164" spans="1:10" s="54" customFormat="1" ht="21.95" customHeight="1" x14ac:dyDescent="0.25">
      <c r="B164" s="3"/>
      <c r="C164" s="3"/>
      <c r="D164" s="1"/>
      <c r="E164" s="21"/>
      <c r="F164" s="23"/>
      <c r="G164" s="5"/>
      <c r="H164" s="5"/>
      <c r="I164" s="5"/>
      <c r="J164" s="1"/>
    </row>
    <row r="165" spans="1:10" s="54" customFormat="1" ht="21.95" customHeight="1" x14ac:dyDescent="0.25">
      <c r="B165" s="3"/>
      <c r="C165" s="3"/>
      <c r="D165" s="1"/>
      <c r="E165" s="21"/>
      <c r="F165" s="23"/>
      <c r="G165" s="5"/>
      <c r="H165" s="5"/>
      <c r="I165" s="5"/>
      <c r="J165" s="1"/>
    </row>
    <row r="166" spans="1:10" s="54" customFormat="1" ht="21.95" customHeight="1" x14ac:dyDescent="0.25">
      <c r="B166" s="3"/>
      <c r="C166" s="3"/>
      <c r="D166" s="1"/>
      <c r="E166" s="21"/>
      <c r="F166" s="23"/>
      <c r="G166" s="5"/>
      <c r="H166" s="5"/>
      <c r="I166" s="5"/>
      <c r="J166" s="1"/>
    </row>
    <row r="167" spans="1:10" x14ac:dyDescent="0.25">
      <c r="A167" s="3"/>
      <c r="F167" s="23"/>
    </row>
    <row r="168" spans="1:10" s="54" customFormat="1" ht="33.75" customHeight="1" x14ac:dyDescent="0.25">
      <c r="B168" s="3"/>
      <c r="C168" s="3"/>
      <c r="D168" s="1"/>
      <c r="E168" s="21"/>
      <c r="F168" s="23"/>
      <c r="G168" s="5"/>
      <c r="H168" s="5"/>
      <c r="I168" s="5"/>
      <c r="J168" s="1"/>
    </row>
    <row r="169" spans="1:10" s="54" customFormat="1" ht="21.95" customHeight="1" x14ac:dyDescent="0.25">
      <c r="B169" s="3"/>
      <c r="C169" s="3"/>
      <c r="D169" s="1"/>
      <c r="E169" s="21"/>
      <c r="F169" s="23"/>
      <c r="G169" s="5"/>
      <c r="H169" s="5"/>
      <c r="I169" s="5"/>
      <c r="J169" s="1"/>
    </row>
    <row r="170" spans="1:10" s="54" customFormat="1" ht="21.95" customHeight="1" x14ac:dyDescent="0.25">
      <c r="B170" s="3"/>
      <c r="C170" s="3"/>
      <c r="D170" s="1"/>
      <c r="E170" s="21"/>
      <c r="F170" s="23"/>
      <c r="G170" s="5"/>
      <c r="H170" s="5"/>
      <c r="I170" s="5"/>
      <c r="J170" s="1"/>
    </row>
    <row r="171" spans="1:10" s="54" customFormat="1" ht="21.95" customHeight="1" x14ac:dyDescent="0.25">
      <c r="B171" s="3"/>
      <c r="C171" s="3"/>
      <c r="D171" s="1"/>
      <c r="E171" s="21"/>
      <c r="F171" s="23"/>
      <c r="G171" s="5"/>
      <c r="H171" s="5"/>
      <c r="I171" s="5"/>
      <c r="J171" s="1"/>
    </row>
    <row r="172" spans="1:10" s="54" customFormat="1" ht="21.95" customHeight="1" x14ac:dyDescent="0.25">
      <c r="B172" s="3"/>
      <c r="C172" s="3"/>
      <c r="D172" s="1"/>
      <c r="E172" s="21"/>
      <c r="F172" s="23"/>
      <c r="G172" s="5"/>
      <c r="H172" s="5"/>
      <c r="I172" s="5"/>
      <c r="J172" s="1"/>
    </row>
    <row r="173" spans="1:10" s="54" customFormat="1" ht="21.95" customHeight="1" x14ac:dyDescent="0.25">
      <c r="B173" s="3"/>
      <c r="C173" s="3"/>
      <c r="D173" s="1"/>
      <c r="E173" s="21"/>
      <c r="F173" s="23"/>
      <c r="G173" s="5"/>
      <c r="H173" s="5"/>
      <c r="I173" s="5"/>
      <c r="J173" s="1"/>
    </row>
    <row r="174" spans="1:10" x14ac:dyDescent="0.25">
      <c r="A174" s="3"/>
      <c r="F174" s="23"/>
    </row>
    <row r="175" spans="1:10" x14ac:dyDescent="0.25">
      <c r="A175" s="3"/>
      <c r="B175" s="1"/>
      <c r="C175" s="1"/>
      <c r="F175" s="23"/>
    </row>
    <row r="176" spans="1:10" x14ac:dyDescent="0.25">
      <c r="A176" s="3"/>
      <c r="B176" s="1"/>
      <c r="C176" s="1"/>
      <c r="E176" s="1"/>
      <c r="F176" s="23"/>
    </row>
    <row r="177" spans="1:16" x14ac:dyDescent="0.25">
      <c r="A177" s="3"/>
      <c r="B177" s="1"/>
      <c r="C177" s="1"/>
      <c r="E177" s="1"/>
      <c r="F177" s="23"/>
    </row>
    <row r="178" spans="1:16" s="5" customFormat="1" ht="21.95" customHeight="1" x14ac:dyDescent="0.25">
      <c r="A178" s="3"/>
      <c r="B178" s="1"/>
      <c r="C178" s="1"/>
      <c r="D178" s="1"/>
      <c r="E178" s="1"/>
      <c r="F178" s="23"/>
      <c r="J178" s="1"/>
      <c r="K178" s="1"/>
      <c r="L178" s="1"/>
      <c r="M178" s="1"/>
      <c r="N178" s="1"/>
      <c r="O178" s="1"/>
      <c r="P178" s="1"/>
    </row>
    <row r="179" spans="1:16" s="5" customFormat="1" ht="21.95" customHeight="1" x14ac:dyDescent="0.25">
      <c r="A179" s="3"/>
      <c r="B179" s="1"/>
      <c r="C179" s="1"/>
      <c r="D179" s="1"/>
      <c r="E179" s="1"/>
      <c r="F179" s="23"/>
      <c r="J179" s="1"/>
      <c r="K179" s="1"/>
      <c r="L179" s="1"/>
      <c r="M179" s="1"/>
      <c r="N179" s="1"/>
      <c r="O179" s="1"/>
      <c r="P179" s="1"/>
    </row>
    <row r="180" spans="1:16" s="5" customFormat="1" ht="21.95" customHeight="1" x14ac:dyDescent="0.25">
      <c r="A180" s="3"/>
      <c r="B180" s="1"/>
      <c r="C180" s="1"/>
      <c r="D180" s="1"/>
      <c r="E180" s="1"/>
      <c r="F180" s="23"/>
      <c r="J180" s="1"/>
      <c r="K180" s="1"/>
      <c r="L180" s="1"/>
      <c r="M180" s="1"/>
      <c r="N180" s="1"/>
      <c r="O180" s="1"/>
      <c r="P180" s="1"/>
    </row>
    <row r="181" spans="1:16" s="5" customFormat="1" ht="21.95" customHeight="1" x14ac:dyDescent="0.25">
      <c r="A181" s="3"/>
      <c r="B181" s="1"/>
      <c r="C181" s="1"/>
      <c r="D181" s="1"/>
      <c r="E181" s="1"/>
      <c r="F181" s="23"/>
      <c r="J181" s="1"/>
      <c r="K181" s="1"/>
      <c r="L181" s="1"/>
      <c r="M181" s="1"/>
      <c r="N181" s="1"/>
      <c r="O181" s="1"/>
      <c r="P181" s="1"/>
    </row>
    <row r="182" spans="1:16" s="5" customFormat="1" ht="21.95" customHeight="1" x14ac:dyDescent="0.25">
      <c r="A182" s="3"/>
      <c r="B182" s="1"/>
      <c r="C182" s="1"/>
      <c r="D182" s="1"/>
      <c r="E182" s="1"/>
      <c r="F182" s="23"/>
      <c r="J182" s="1"/>
      <c r="K182" s="1"/>
      <c r="L182" s="1"/>
      <c r="M182" s="1"/>
      <c r="N182" s="1"/>
      <c r="O182" s="1"/>
      <c r="P182" s="1"/>
    </row>
    <row r="183" spans="1:16" s="5" customFormat="1" ht="21.95" customHeight="1" x14ac:dyDescent="0.25">
      <c r="A183" s="3"/>
      <c r="B183" s="1"/>
      <c r="C183" s="1"/>
      <c r="D183" s="1"/>
      <c r="E183" s="1"/>
      <c r="F183" s="23"/>
      <c r="J183" s="1"/>
      <c r="K183" s="1"/>
      <c r="L183" s="1"/>
      <c r="M183" s="1"/>
      <c r="N183" s="1"/>
      <c r="O183" s="1"/>
      <c r="P183" s="1"/>
    </row>
    <row r="184" spans="1:16" s="5" customFormat="1" x14ac:dyDescent="0.25">
      <c r="A184" s="3"/>
      <c r="B184" s="1"/>
      <c r="C184" s="1"/>
      <c r="D184" s="1"/>
      <c r="E184" s="1"/>
      <c r="F184" s="23"/>
      <c r="J184" s="1"/>
      <c r="K184" s="1"/>
      <c r="L184" s="1"/>
      <c r="M184" s="1"/>
      <c r="N184" s="1"/>
      <c r="O184" s="1"/>
      <c r="P184" s="1"/>
    </row>
    <row r="185" spans="1:16" s="5" customFormat="1" x14ac:dyDescent="0.25">
      <c r="A185" s="3"/>
      <c r="B185" s="1"/>
      <c r="C185" s="1"/>
      <c r="D185" s="1"/>
      <c r="E185" s="1"/>
      <c r="F185" s="23"/>
      <c r="J185" s="1"/>
      <c r="K185" s="1"/>
      <c r="L185" s="1"/>
      <c r="M185" s="1"/>
      <c r="N185" s="1"/>
      <c r="O185" s="1"/>
      <c r="P185" s="1"/>
    </row>
    <row r="186" spans="1:16" s="5" customFormat="1" x14ac:dyDescent="0.25">
      <c r="A186" s="3"/>
      <c r="B186" s="1"/>
      <c r="C186" s="1"/>
      <c r="D186" s="1"/>
      <c r="E186" s="1"/>
      <c r="F186" s="23"/>
      <c r="J186" s="1"/>
      <c r="K186" s="1"/>
      <c r="L186" s="1"/>
      <c r="M186" s="1"/>
      <c r="N186" s="1"/>
      <c r="O186" s="1"/>
      <c r="P186" s="1"/>
    </row>
    <row r="187" spans="1:16" s="5" customFormat="1" x14ac:dyDescent="0.25">
      <c r="A187" s="3"/>
      <c r="B187" s="1"/>
      <c r="C187" s="1"/>
      <c r="D187" s="1"/>
      <c r="E187" s="1"/>
      <c r="F187" s="23"/>
      <c r="J187" s="1"/>
      <c r="K187" s="1"/>
      <c r="L187" s="1"/>
      <c r="M187" s="1"/>
      <c r="N187" s="1"/>
      <c r="O187" s="1"/>
      <c r="P187" s="1"/>
    </row>
    <row r="188" spans="1:16" s="5" customFormat="1" ht="21.95" customHeight="1" x14ac:dyDescent="0.25">
      <c r="A188" s="3"/>
      <c r="B188" s="1"/>
      <c r="C188" s="1"/>
      <c r="D188" s="1"/>
      <c r="E188" s="1"/>
      <c r="F188" s="23"/>
      <c r="J188" s="1"/>
      <c r="K188" s="1"/>
      <c r="L188" s="1"/>
      <c r="M188" s="1"/>
      <c r="N188" s="1"/>
      <c r="O188" s="1"/>
      <c r="P188" s="1"/>
    </row>
    <row r="189" spans="1:16" s="5" customFormat="1" x14ac:dyDescent="0.25">
      <c r="A189" s="3"/>
      <c r="B189" s="1"/>
      <c r="C189" s="1"/>
      <c r="D189" s="1"/>
      <c r="E189" s="1"/>
      <c r="F189" s="23"/>
      <c r="J189" s="1"/>
      <c r="K189" s="1"/>
      <c r="L189" s="1"/>
      <c r="M189" s="1"/>
      <c r="N189" s="1"/>
      <c r="O189" s="1"/>
      <c r="P189" s="1"/>
    </row>
    <row r="190" spans="1:16" s="5" customFormat="1" ht="21.95" customHeight="1" x14ac:dyDescent="0.25">
      <c r="A190" s="3"/>
      <c r="B190" s="1"/>
      <c r="C190" s="1"/>
      <c r="D190" s="1"/>
      <c r="E190" s="1"/>
      <c r="F190" s="23"/>
      <c r="J190" s="1"/>
      <c r="K190" s="1"/>
      <c r="L190" s="1"/>
      <c r="M190" s="1"/>
      <c r="N190" s="1"/>
      <c r="O190" s="1"/>
      <c r="P190" s="1"/>
    </row>
    <row r="191" spans="1:16" s="5" customFormat="1" ht="21.95" customHeight="1" x14ac:dyDescent="0.25">
      <c r="A191" s="3"/>
      <c r="B191" s="1"/>
      <c r="C191" s="1"/>
      <c r="D191" s="1"/>
      <c r="E191" s="1"/>
      <c r="F191" s="23"/>
      <c r="J191" s="1"/>
      <c r="K191" s="1"/>
      <c r="L191" s="1"/>
      <c r="M191" s="1"/>
      <c r="N191" s="1"/>
      <c r="O191" s="1"/>
      <c r="P191" s="1"/>
    </row>
    <row r="192" spans="1:16" s="5" customFormat="1" ht="21.95" customHeight="1" x14ac:dyDescent="0.25">
      <c r="A192" s="3"/>
      <c r="B192" s="1"/>
      <c r="C192" s="1"/>
      <c r="D192" s="1"/>
      <c r="E192" s="1"/>
      <c r="F192" s="23"/>
      <c r="J192" s="1"/>
      <c r="K192" s="1"/>
      <c r="L192" s="1"/>
      <c r="M192" s="1"/>
      <c r="N192" s="1"/>
      <c r="O192" s="1"/>
      <c r="P192" s="1"/>
    </row>
    <row r="193" spans="1:16" s="5" customFormat="1" ht="21.95" customHeight="1" x14ac:dyDescent="0.25">
      <c r="A193" s="3"/>
      <c r="B193" s="1"/>
      <c r="C193" s="1"/>
      <c r="D193" s="1"/>
      <c r="E193" s="1"/>
      <c r="J193" s="1"/>
      <c r="K193" s="1"/>
      <c r="L193" s="1"/>
      <c r="M193" s="1"/>
      <c r="N193" s="1"/>
      <c r="O193" s="1"/>
      <c r="P193" s="1"/>
    </row>
    <row r="194" spans="1:16" s="5" customFormat="1" ht="21.95" customHeight="1" x14ac:dyDescent="0.25">
      <c r="A194" s="3"/>
      <c r="B194" s="1"/>
      <c r="C194" s="1"/>
      <c r="D194" s="1"/>
      <c r="E194" s="1"/>
      <c r="J194" s="1"/>
      <c r="K194" s="1"/>
      <c r="L194" s="1"/>
      <c r="M194" s="1"/>
      <c r="N194" s="1"/>
      <c r="O194" s="1"/>
      <c r="P194" s="1"/>
    </row>
    <row r="195" spans="1:16" s="5" customFormat="1" x14ac:dyDescent="0.25">
      <c r="A195" s="3"/>
      <c r="B195" s="1"/>
      <c r="C195" s="1"/>
      <c r="D195" s="1"/>
      <c r="E195" s="1"/>
      <c r="J195" s="1"/>
      <c r="K195" s="1"/>
      <c r="L195" s="1"/>
      <c r="M195" s="1"/>
      <c r="N195" s="1"/>
      <c r="O195" s="1"/>
      <c r="P195" s="1"/>
    </row>
    <row r="196" spans="1:16" s="5" customFormat="1" ht="21.95" customHeight="1" x14ac:dyDescent="0.25">
      <c r="A196" s="3"/>
      <c r="B196" s="1"/>
      <c r="C196" s="1"/>
      <c r="D196" s="1"/>
      <c r="E196" s="1"/>
      <c r="J196" s="1"/>
      <c r="K196" s="1"/>
      <c r="L196" s="1"/>
      <c r="M196" s="1"/>
      <c r="N196" s="1"/>
      <c r="O196" s="1"/>
      <c r="P196" s="1"/>
    </row>
    <row r="197" spans="1:16" s="5" customFormat="1" ht="21.95" customHeight="1" x14ac:dyDescent="0.25">
      <c r="A197" s="3"/>
      <c r="B197" s="1"/>
      <c r="C197" s="1"/>
      <c r="D197" s="1"/>
      <c r="E197" s="1"/>
      <c r="J197" s="1"/>
      <c r="K197" s="1"/>
      <c r="L197" s="1"/>
      <c r="M197" s="1"/>
      <c r="N197" s="1"/>
      <c r="O197" s="1"/>
      <c r="P197" s="1"/>
    </row>
    <row r="198" spans="1:16" s="5" customFormat="1" ht="21.95" customHeight="1" x14ac:dyDescent="0.25">
      <c r="A198" s="3"/>
      <c r="B198" s="1"/>
      <c r="C198" s="1"/>
      <c r="D198" s="1"/>
      <c r="E198" s="1"/>
      <c r="J198" s="1"/>
      <c r="K198" s="1"/>
      <c r="L198" s="1"/>
      <c r="M198" s="1"/>
      <c r="N198" s="1"/>
      <c r="O198" s="1"/>
      <c r="P198" s="1"/>
    </row>
    <row r="199" spans="1:16" s="5" customFormat="1" ht="21.95" customHeight="1" x14ac:dyDescent="0.25">
      <c r="A199" s="3"/>
      <c r="B199" s="1"/>
      <c r="C199" s="1"/>
      <c r="D199" s="1"/>
      <c r="E199" s="1"/>
      <c r="J199" s="1"/>
      <c r="K199" s="1"/>
      <c r="L199" s="1"/>
      <c r="M199" s="1"/>
      <c r="N199" s="1"/>
      <c r="O199" s="1"/>
      <c r="P199" s="1"/>
    </row>
    <row r="200" spans="1:16" s="5" customFormat="1" ht="21.95" customHeight="1" x14ac:dyDescent="0.25">
      <c r="A200" s="3"/>
      <c r="B200" s="1"/>
      <c r="C200" s="1"/>
      <c r="D200" s="1"/>
      <c r="E200" s="1"/>
      <c r="J200" s="1"/>
      <c r="K200" s="1"/>
      <c r="L200" s="1"/>
      <c r="M200" s="1"/>
      <c r="N200" s="1"/>
      <c r="O200" s="1"/>
      <c r="P200" s="1"/>
    </row>
    <row r="201" spans="1:16" s="5" customFormat="1" ht="21.95" customHeight="1" x14ac:dyDescent="0.25">
      <c r="A201" s="3"/>
      <c r="B201" s="1"/>
      <c r="C201" s="1"/>
      <c r="D201" s="1"/>
      <c r="E201" s="1"/>
      <c r="J201" s="1"/>
      <c r="K201" s="1"/>
      <c r="L201" s="1"/>
      <c r="M201" s="1"/>
      <c r="N201" s="1"/>
      <c r="O201" s="1"/>
      <c r="P201" s="1"/>
    </row>
    <row r="202" spans="1:16" s="5" customFormat="1" x14ac:dyDescent="0.25">
      <c r="A202" s="3"/>
      <c r="B202" s="1"/>
      <c r="C202" s="1"/>
      <c r="D202" s="1"/>
      <c r="E202" s="1"/>
      <c r="J202" s="1"/>
      <c r="K202" s="1"/>
      <c r="L202" s="1"/>
      <c r="M202" s="1"/>
      <c r="N202" s="1"/>
      <c r="O202" s="1"/>
      <c r="P202" s="1"/>
    </row>
    <row r="203" spans="1:16" s="5" customFormat="1" x14ac:dyDescent="0.25">
      <c r="A203" s="3"/>
      <c r="B203" s="1"/>
      <c r="C203" s="1"/>
      <c r="D203" s="1"/>
      <c r="E203" s="1"/>
      <c r="J203" s="1"/>
      <c r="K203" s="1"/>
      <c r="L203" s="1"/>
      <c r="M203" s="1"/>
      <c r="N203" s="1"/>
      <c r="O203" s="1"/>
      <c r="P203" s="1"/>
    </row>
    <row r="204" spans="1:16" s="5" customFormat="1" x14ac:dyDescent="0.25">
      <c r="A204" s="3"/>
      <c r="B204" s="1"/>
      <c r="C204" s="1"/>
      <c r="D204" s="1"/>
      <c r="E204" s="1"/>
      <c r="J204" s="1"/>
      <c r="K204" s="1"/>
      <c r="L204" s="1"/>
      <c r="M204" s="1"/>
      <c r="N204" s="1"/>
      <c r="O204" s="1"/>
      <c r="P204" s="1"/>
    </row>
    <row r="205" spans="1:16" s="5" customFormat="1" ht="21.95" customHeight="1" x14ac:dyDescent="0.25">
      <c r="A205" s="3"/>
      <c r="B205" s="1"/>
      <c r="C205" s="1"/>
      <c r="D205" s="1"/>
      <c r="E205" s="1"/>
      <c r="J205" s="1"/>
      <c r="K205" s="1"/>
      <c r="L205" s="1"/>
      <c r="M205" s="1"/>
      <c r="N205" s="1"/>
      <c r="O205" s="1"/>
      <c r="P205" s="1"/>
    </row>
    <row r="206" spans="1:16" s="5" customFormat="1" ht="21.95" customHeight="1" x14ac:dyDescent="0.25">
      <c r="A206" s="3"/>
      <c r="B206" s="1"/>
      <c r="C206" s="1"/>
      <c r="D206" s="1"/>
      <c r="E206" s="1"/>
      <c r="J206" s="1"/>
      <c r="K206" s="1"/>
      <c r="L206" s="1"/>
      <c r="M206" s="1"/>
      <c r="N206" s="1"/>
      <c r="O206" s="1"/>
      <c r="P206" s="1"/>
    </row>
    <row r="207" spans="1:16" s="5" customFormat="1" ht="21.95" customHeight="1" x14ac:dyDescent="0.25">
      <c r="A207" s="54"/>
      <c r="B207" s="3"/>
      <c r="C207" s="3"/>
      <c r="D207" s="1"/>
      <c r="E207" s="1"/>
      <c r="J207" s="1"/>
      <c r="K207" s="1"/>
      <c r="L207" s="1"/>
      <c r="M207" s="1"/>
      <c r="N207" s="1"/>
      <c r="O207" s="1"/>
      <c r="P207" s="1"/>
    </row>
    <row r="213" spans="1:9" ht="15.75" hidden="1" customHeight="1" x14ac:dyDescent="0.25"/>
    <row r="214" spans="1:9" s="24" customFormat="1" ht="32.1" customHeight="1" x14ac:dyDescent="0.25">
      <c r="A214" s="54"/>
      <c r="B214" s="3"/>
      <c r="C214" s="3"/>
      <c r="D214" s="1"/>
      <c r="E214" s="21"/>
      <c r="F214" s="5"/>
      <c r="G214" s="5"/>
      <c r="H214" s="5"/>
      <c r="I214" s="48"/>
    </row>
    <row r="223" spans="1:9" x14ac:dyDescent="0.25">
      <c r="A223" s="3"/>
      <c r="B223" s="1"/>
      <c r="C223" s="1"/>
    </row>
    <row r="224" spans="1:9" x14ac:dyDescent="0.25">
      <c r="A224" s="3"/>
      <c r="B224" s="1"/>
      <c r="C224" s="1"/>
      <c r="E224" s="1"/>
    </row>
    <row r="225" spans="1:16" x14ac:dyDescent="0.25">
      <c r="A225" s="3"/>
      <c r="B225" s="1"/>
      <c r="C225" s="1"/>
      <c r="E225" s="1"/>
    </row>
    <row r="226" spans="1:16" s="5" customFormat="1" x14ac:dyDescent="0.25">
      <c r="A226" s="3"/>
      <c r="B226" s="1"/>
      <c r="C226" s="1"/>
      <c r="D226" s="1"/>
      <c r="E226" s="1"/>
      <c r="J226" s="1"/>
      <c r="K226" s="1"/>
      <c r="L226" s="1"/>
      <c r="M226" s="1"/>
      <c r="N226" s="1"/>
      <c r="O226" s="1"/>
      <c r="P226" s="1"/>
    </row>
    <row r="227" spans="1:16" s="5" customFormat="1" x14ac:dyDescent="0.25">
      <c r="A227" s="3"/>
      <c r="B227" s="1"/>
      <c r="C227" s="1"/>
      <c r="D227" s="1"/>
      <c r="E227" s="1"/>
      <c r="J227" s="1"/>
      <c r="K227" s="1"/>
      <c r="L227" s="1"/>
      <c r="M227" s="1"/>
      <c r="N227" s="1"/>
      <c r="O227" s="1"/>
      <c r="P227" s="1"/>
    </row>
    <row r="228" spans="1:16" s="5" customFormat="1" x14ac:dyDescent="0.25">
      <c r="A228" s="3"/>
      <c r="B228" s="1"/>
      <c r="C228" s="1"/>
      <c r="D228" s="1"/>
      <c r="E228" s="1"/>
      <c r="J228" s="1"/>
      <c r="K228" s="1"/>
      <c r="L228" s="1"/>
      <c r="M228" s="1"/>
      <c r="N228" s="1"/>
      <c r="O228" s="1"/>
      <c r="P228" s="1"/>
    </row>
    <row r="229" spans="1:16" s="5" customFormat="1" x14ac:dyDescent="0.25">
      <c r="A229" s="3"/>
      <c r="B229" s="1"/>
      <c r="C229" s="1"/>
      <c r="D229" s="1"/>
      <c r="E229" s="1"/>
      <c r="J229" s="1"/>
      <c r="K229" s="1"/>
      <c r="L229" s="1"/>
      <c r="M229" s="1"/>
      <c r="N229" s="1"/>
      <c r="O229" s="1"/>
      <c r="P229" s="1"/>
    </row>
    <row r="230" spans="1:16" s="5" customFormat="1" x14ac:dyDescent="0.25">
      <c r="A230" s="3"/>
      <c r="B230" s="1"/>
      <c r="C230" s="1"/>
      <c r="D230" s="1"/>
      <c r="E230" s="1"/>
      <c r="J230" s="1"/>
      <c r="K230" s="1"/>
      <c r="L230" s="1"/>
      <c r="M230" s="1"/>
      <c r="N230" s="1"/>
      <c r="O230" s="1"/>
      <c r="P230" s="1"/>
    </row>
    <row r="231" spans="1:16" s="5" customFormat="1" x14ac:dyDescent="0.25">
      <c r="A231" s="3"/>
      <c r="B231" s="1"/>
      <c r="C231" s="1"/>
      <c r="D231" s="1"/>
      <c r="E231" s="1"/>
      <c r="J231" s="1"/>
      <c r="K231" s="1"/>
      <c r="L231" s="1"/>
      <c r="M231" s="1"/>
      <c r="N231" s="1"/>
      <c r="O231" s="1"/>
      <c r="P231" s="1"/>
    </row>
    <row r="232" spans="1:16" s="5" customFormat="1" x14ac:dyDescent="0.25">
      <c r="A232" s="3"/>
      <c r="B232" s="1"/>
      <c r="C232" s="1"/>
      <c r="D232" s="1"/>
      <c r="E232" s="1"/>
      <c r="J232" s="1"/>
      <c r="K232" s="1"/>
      <c r="L232" s="1"/>
      <c r="M232" s="1"/>
      <c r="N232" s="1"/>
      <c r="O232" s="1"/>
      <c r="P232" s="1"/>
    </row>
    <row r="233" spans="1:16" s="5" customFormat="1" x14ac:dyDescent="0.25">
      <c r="A233" s="3"/>
      <c r="B233" s="1"/>
      <c r="C233" s="1"/>
      <c r="D233" s="1"/>
      <c r="E233" s="1"/>
      <c r="J233" s="1"/>
      <c r="K233" s="1"/>
      <c r="L233" s="1"/>
      <c r="M233" s="1"/>
      <c r="N233" s="1"/>
      <c r="O233" s="1"/>
      <c r="P233" s="1"/>
    </row>
    <row r="234" spans="1:16" s="5" customFormat="1" x14ac:dyDescent="0.25">
      <c r="A234" s="3"/>
      <c r="B234" s="1"/>
      <c r="C234" s="1"/>
      <c r="D234" s="1"/>
      <c r="E234" s="1"/>
      <c r="J234" s="1"/>
      <c r="K234" s="1"/>
      <c r="L234" s="1"/>
      <c r="M234" s="1"/>
      <c r="N234" s="1"/>
      <c r="O234" s="1"/>
      <c r="P234" s="1"/>
    </row>
    <row r="235" spans="1:16" s="5" customFormat="1" x14ac:dyDescent="0.25">
      <c r="A235" s="3"/>
      <c r="B235" s="1"/>
      <c r="C235" s="1"/>
      <c r="D235" s="1"/>
      <c r="E235" s="1"/>
      <c r="J235" s="1"/>
      <c r="K235" s="1"/>
      <c r="L235" s="1"/>
      <c r="M235" s="1"/>
      <c r="N235" s="1"/>
      <c r="O235" s="1"/>
      <c r="P235" s="1"/>
    </row>
    <row r="236" spans="1:16" s="5" customFormat="1" x14ac:dyDescent="0.25">
      <c r="A236" s="3"/>
      <c r="B236" s="1"/>
      <c r="C236" s="1"/>
      <c r="D236" s="1"/>
      <c r="E236" s="1"/>
      <c r="J236" s="1"/>
      <c r="K236" s="1"/>
      <c r="L236" s="1"/>
      <c r="M236" s="1"/>
      <c r="N236" s="1"/>
      <c r="O236" s="1"/>
      <c r="P236" s="1"/>
    </row>
    <row r="237" spans="1:16" s="5" customFormat="1" x14ac:dyDescent="0.25">
      <c r="A237" s="3"/>
      <c r="B237" s="1"/>
      <c r="C237" s="1"/>
      <c r="D237" s="1"/>
      <c r="E237" s="1"/>
      <c r="J237" s="1"/>
      <c r="K237" s="1"/>
      <c r="L237" s="1"/>
      <c r="M237" s="1"/>
      <c r="N237" s="1"/>
      <c r="O237" s="1"/>
      <c r="P237" s="1"/>
    </row>
    <row r="238" spans="1:16" s="5" customFormat="1" x14ac:dyDescent="0.25">
      <c r="A238" s="3"/>
      <c r="B238" s="1"/>
      <c r="C238" s="1"/>
      <c r="D238" s="1"/>
      <c r="E238" s="1"/>
      <c r="J238" s="1"/>
      <c r="K238" s="1"/>
      <c r="L238" s="1"/>
      <c r="M238" s="1"/>
      <c r="N238" s="1"/>
      <c r="O238" s="1"/>
      <c r="P238" s="1"/>
    </row>
    <row r="239" spans="1:16" s="5" customFormat="1" x14ac:dyDescent="0.25">
      <c r="A239" s="3"/>
      <c r="B239" s="1"/>
      <c r="C239" s="1"/>
      <c r="D239" s="1"/>
      <c r="E239" s="1"/>
      <c r="J239" s="1"/>
      <c r="K239" s="1"/>
      <c r="L239" s="1"/>
      <c r="M239" s="1"/>
      <c r="N239" s="1"/>
      <c r="O239" s="1"/>
      <c r="P239" s="1"/>
    </row>
    <row r="240" spans="1:16" s="5" customFormat="1" x14ac:dyDescent="0.25">
      <c r="A240" s="3"/>
      <c r="B240" s="1"/>
      <c r="C240" s="1"/>
      <c r="D240" s="1"/>
      <c r="E240" s="1"/>
      <c r="J240" s="1"/>
      <c r="K240" s="1"/>
      <c r="L240" s="1"/>
      <c r="M240" s="1"/>
      <c r="N240" s="1"/>
      <c r="O240" s="1"/>
      <c r="P240" s="1"/>
    </row>
    <row r="241" spans="1:16" s="5" customFormat="1" x14ac:dyDescent="0.25">
      <c r="A241" s="3"/>
      <c r="B241" s="1"/>
      <c r="C241" s="1"/>
      <c r="D241" s="1"/>
      <c r="E241" s="1"/>
      <c r="J241" s="1"/>
      <c r="K241" s="1"/>
      <c r="L241" s="1"/>
      <c r="M241" s="1"/>
      <c r="N241" s="1"/>
      <c r="O241" s="1"/>
      <c r="P241" s="1"/>
    </row>
    <row r="242" spans="1:16" s="5" customFormat="1" x14ac:dyDescent="0.25">
      <c r="A242" s="3"/>
      <c r="B242" s="1"/>
      <c r="C242" s="1"/>
      <c r="D242" s="1"/>
      <c r="E242" s="1"/>
      <c r="J242" s="1"/>
      <c r="K242" s="1"/>
      <c r="L242" s="1"/>
      <c r="M242" s="1"/>
      <c r="N242" s="1"/>
      <c r="O242" s="1"/>
      <c r="P242" s="1"/>
    </row>
    <row r="243" spans="1:16" s="5" customFormat="1" x14ac:dyDescent="0.25">
      <c r="A243" s="3"/>
      <c r="B243" s="1"/>
      <c r="C243" s="1"/>
      <c r="D243" s="1"/>
      <c r="E243" s="1"/>
      <c r="J243" s="1"/>
      <c r="K243" s="1"/>
      <c r="L243" s="1"/>
      <c r="M243" s="1"/>
      <c r="N243" s="1"/>
      <c r="O243" s="1"/>
      <c r="P243" s="1"/>
    </row>
    <row r="244" spans="1:16" s="5" customFormat="1" x14ac:dyDescent="0.25">
      <c r="A244" s="3"/>
      <c r="B244" s="1"/>
      <c r="C244" s="1"/>
      <c r="D244" s="1"/>
      <c r="E244" s="1"/>
      <c r="J244" s="1"/>
      <c r="K244" s="1"/>
      <c r="L244" s="1"/>
      <c r="M244" s="1"/>
      <c r="N244" s="1"/>
      <c r="O244" s="1"/>
      <c r="P244" s="1"/>
    </row>
    <row r="245" spans="1:16" s="5" customFormat="1" x14ac:dyDescent="0.25">
      <c r="A245" s="3"/>
      <c r="B245" s="1"/>
      <c r="C245" s="1"/>
      <c r="D245" s="1"/>
      <c r="E245" s="1"/>
      <c r="J245" s="1"/>
      <c r="K245" s="1"/>
      <c r="L245" s="1"/>
      <c r="M245" s="1"/>
      <c r="N245" s="1"/>
      <c r="O245" s="1"/>
      <c r="P245" s="1"/>
    </row>
    <row r="246" spans="1:16" s="5" customFormat="1" x14ac:dyDescent="0.25">
      <c r="A246" s="3"/>
      <c r="B246" s="1"/>
      <c r="C246" s="1"/>
      <c r="D246" s="1"/>
      <c r="E246" s="1"/>
      <c r="J246" s="1"/>
      <c r="K246" s="1"/>
      <c r="L246" s="1"/>
      <c r="M246" s="1"/>
      <c r="N246" s="1"/>
      <c r="O246" s="1"/>
      <c r="P246" s="1"/>
    </row>
    <row r="247" spans="1:16" s="5" customFormat="1" x14ac:dyDescent="0.25">
      <c r="A247" s="3"/>
      <c r="B247" s="1"/>
      <c r="C247" s="1"/>
      <c r="D247" s="1"/>
      <c r="E247" s="1"/>
      <c r="J247" s="1"/>
      <c r="K247" s="1"/>
      <c r="L247" s="1"/>
      <c r="M247" s="1"/>
      <c r="N247" s="1"/>
      <c r="O247" s="1"/>
      <c r="P247" s="1"/>
    </row>
    <row r="248" spans="1:16" s="5" customFormat="1" x14ac:dyDescent="0.25">
      <c r="A248" s="3"/>
      <c r="B248" s="1"/>
      <c r="C248" s="1"/>
      <c r="D248" s="1"/>
      <c r="E248" s="1"/>
      <c r="J248" s="1"/>
      <c r="K248" s="1"/>
      <c r="L248" s="1"/>
      <c r="M248" s="1"/>
      <c r="N248" s="1"/>
      <c r="O248" s="1"/>
      <c r="P248" s="1"/>
    </row>
    <row r="249" spans="1:16" s="5" customFormat="1" x14ac:dyDescent="0.25">
      <c r="A249" s="3"/>
      <c r="B249" s="1"/>
      <c r="C249" s="1"/>
      <c r="D249" s="1"/>
      <c r="E249" s="1"/>
      <c r="J249" s="1"/>
      <c r="K249" s="1"/>
      <c r="L249" s="1"/>
      <c r="M249" s="1"/>
      <c r="N249" s="1"/>
      <c r="O249" s="1"/>
      <c r="P249" s="1"/>
    </row>
    <row r="250" spans="1:16" s="5" customFormat="1" x14ac:dyDescent="0.25">
      <c r="A250" s="3"/>
      <c r="B250" s="1"/>
      <c r="C250" s="1"/>
      <c r="D250" s="1"/>
      <c r="E250" s="1"/>
      <c r="J250" s="1"/>
      <c r="K250" s="1"/>
      <c r="L250" s="1"/>
      <c r="M250" s="1"/>
      <c r="N250" s="1"/>
      <c r="O250" s="1"/>
      <c r="P250" s="1"/>
    </row>
    <row r="251" spans="1:16" s="5" customFormat="1" x14ac:dyDescent="0.25">
      <c r="A251" s="3"/>
      <c r="B251" s="1"/>
      <c r="C251" s="1"/>
      <c r="D251" s="1"/>
      <c r="E251" s="1"/>
      <c r="J251" s="1"/>
      <c r="K251" s="1"/>
      <c r="L251" s="1"/>
      <c r="M251" s="1"/>
      <c r="N251" s="1"/>
      <c r="O251" s="1"/>
      <c r="P251" s="1"/>
    </row>
    <row r="252" spans="1:16" s="5" customFormat="1" x14ac:dyDescent="0.25">
      <c r="A252" s="3"/>
      <c r="B252" s="1"/>
      <c r="C252" s="1"/>
      <c r="D252" s="1"/>
      <c r="E252" s="1"/>
      <c r="J252" s="1"/>
      <c r="K252" s="1"/>
      <c r="L252" s="1"/>
      <c r="M252" s="1"/>
      <c r="N252" s="1"/>
      <c r="O252" s="1"/>
      <c r="P252" s="1"/>
    </row>
    <row r="253" spans="1:16" s="5" customFormat="1" x14ac:dyDescent="0.25">
      <c r="A253" s="3"/>
      <c r="B253" s="1"/>
      <c r="C253" s="1"/>
      <c r="D253" s="1"/>
      <c r="E253" s="1"/>
      <c r="J253" s="1"/>
      <c r="K253" s="1"/>
      <c r="L253" s="1"/>
      <c r="M253" s="1"/>
      <c r="N253" s="1"/>
      <c r="O253" s="1"/>
      <c r="P253" s="1"/>
    </row>
    <row r="254" spans="1:16" s="5" customFormat="1" x14ac:dyDescent="0.25">
      <c r="A254" s="3"/>
      <c r="B254" s="1"/>
      <c r="C254" s="1"/>
      <c r="D254" s="1"/>
      <c r="E254" s="1"/>
      <c r="J254" s="1"/>
      <c r="K254" s="1"/>
      <c r="L254" s="1"/>
      <c r="M254" s="1"/>
      <c r="N254" s="1"/>
      <c r="O254" s="1"/>
      <c r="P254" s="1"/>
    </row>
    <row r="255" spans="1:16" s="5" customFormat="1" x14ac:dyDescent="0.25">
      <c r="A255" s="3"/>
      <c r="B255" s="1"/>
      <c r="C255" s="1"/>
      <c r="D255" s="1"/>
      <c r="E255" s="1"/>
      <c r="J255" s="1"/>
      <c r="K255" s="1"/>
      <c r="L255" s="1"/>
      <c r="M255" s="1"/>
      <c r="N255" s="1"/>
      <c r="O255" s="1"/>
      <c r="P255" s="1"/>
    </row>
    <row r="256" spans="1:16" s="5" customFormat="1" x14ac:dyDescent="0.25">
      <c r="A256" s="3"/>
      <c r="B256" s="1"/>
      <c r="C256" s="1"/>
      <c r="D256" s="1"/>
      <c r="E256" s="1"/>
      <c r="J256" s="1"/>
      <c r="K256" s="1"/>
      <c r="L256" s="1"/>
      <c r="M256" s="1"/>
      <c r="N256" s="1"/>
      <c r="O256" s="1"/>
      <c r="P256" s="1"/>
    </row>
    <row r="257" spans="1:16" s="5" customFormat="1" x14ac:dyDescent="0.25">
      <c r="A257" s="3"/>
      <c r="B257" s="1"/>
      <c r="C257" s="1"/>
      <c r="D257" s="1"/>
      <c r="E257" s="1"/>
      <c r="J257" s="1"/>
      <c r="K257" s="1"/>
      <c r="L257" s="1"/>
      <c r="M257" s="1"/>
      <c r="N257" s="1"/>
      <c r="O257" s="1"/>
      <c r="P257" s="1"/>
    </row>
    <row r="258" spans="1:16" s="5" customFormat="1" x14ac:dyDescent="0.25">
      <c r="A258" s="3"/>
      <c r="B258" s="1"/>
      <c r="C258" s="1"/>
      <c r="D258" s="1"/>
      <c r="E258" s="1"/>
      <c r="J258" s="1"/>
      <c r="K258" s="1"/>
      <c r="L258" s="1"/>
      <c r="M258" s="1"/>
      <c r="N258" s="1"/>
      <c r="O258" s="1"/>
      <c r="P258" s="1"/>
    </row>
    <row r="259" spans="1:16" s="5" customFormat="1" x14ac:dyDescent="0.25">
      <c r="A259" s="54"/>
      <c r="B259" s="3"/>
      <c r="C259" s="3"/>
      <c r="D259" s="1"/>
      <c r="E259" s="1"/>
      <c r="J259" s="1"/>
      <c r="K259" s="1"/>
      <c r="L259" s="1"/>
      <c r="M259" s="1"/>
      <c r="N259" s="1"/>
      <c r="O259" s="1"/>
      <c r="P259" s="1"/>
    </row>
    <row r="301" spans="1:16" s="5" customFormat="1" x14ac:dyDescent="0.25">
      <c r="A301" s="3"/>
      <c r="B301" s="1"/>
      <c r="C301" s="1"/>
      <c r="D301" s="1"/>
      <c r="E301" s="21"/>
      <c r="J301" s="1"/>
      <c r="K301" s="1"/>
      <c r="L301" s="1"/>
      <c r="M301" s="1"/>
      <c r="N301" s="1"/>
      <c r="O301" s="1"/>
      <c r="P301" s="1"/>
    </row>
    <row r="302" spans="1:16" s="5" customFormat="1" x14ac:dyDescent="0.25">
      <c r="A302" s="3"/>
      <c r="B302" s="1"/>
      <c r="C302" s="1"/>
      <c r="D302" s="1"/>
      <c r="E302" s="1"/>
      <c r="J302" s="1"/>
      <c r="K302" s="1"/>
      <c r="L302" s="1"/>
      <c r="M302" s="1"/>
      <c r="N302" s="1"/>
      <c r="O302" s="1"/>
      <c r="P302" s="1"/>
    </row>
    <row r="303" spans="1:16" s="5" customFormat="1" x14ac:dyDescent="0.25">
      <c r="A303" s="3"/>
      <c r="B303" s="1"/>
      <c r="C303" s="1"/>
      <c r="D303" s="1"/>
      <c r="E303" s="1"/>
      <c r="J303" s="1"/>
      <c r="K303" s="1"/>
      <c r="L303" s="1"/>
      <c r="M303" s="1"/>
      <c r="N303" s="1"/>
      <c r="O303" s="1"/>
      <c r="P303" s="1"/>
    </row>
    <row r="304" spans="1:16" s="5" customFormat="1" x14ac:dyDescent="0.25">
      <c r="A304" s="54"/>
      <c r="B304" s="3"/>
      <c r="C304" s="3"/>
      <c r="D304" s="1"/>
      <c r="E304" s="1"/>
      <c r="J304" s="1"/>
      <c r="K304" s="1"/>
      <c r="L304" s="1"/>
      <c r="M304" s="1"/>
      <c r="N304" s="1"/>
      <c r="O304" s="1"/>
      <c r="P304" s="1"/>
    </row>
  </sheetData>
  <autoFilter ref="A11:H140"/>
  <mergeCells count="6">
    <mergeCell ref="A139:E139"/>
    <mergeCell ref="A4:H4"/>
    <mergeCell ref="A5:H5"/>
    <mergeCell ref="A6:H6"/>
    <mergeCell ref="A7:H7"/>
    <mergeCell ref="A8:H8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2024-01-05T20:28:40Z</cp:lastPrinted>
  <dcterms:created xsi:type="dcterms:W3CDTF">2022-06-21T14:12:48Z</dcterms:created>
  <dcterms:modified xsi:type="dcterms:W3CDTF">2024-01-08T14:20:25Z</dcterms:modified>
</cp:coreProperties>
</file>