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Relacion Ingresos Egresos\JUNIO 2023\"/>
    </mc:Choice>
  </mc:AlternateContent>
  <bookViews>
    <workbookView xWindow="0" yWindow="0" windowWidth="20490" windowHeight="6855"/>
  </bookViews>
  <sheets>
    <sheet name="JUNIO 23" sheetId="1" r:id="rId1"/>
  </sheets>
  <definedNames>
    <definedName name="_xlnm._FilterDatabase" localSheetId="0" hidden="1">'JUNIO 23'!$F$4:$F$255</definedName>
    <definedName name="_xlnm.Print_Area" localSheetId="0">'JUNIO 23'!$A$1:$G$102</definedName>
    <definedName name="_xlnm.Print_Titles" localSheetId="0">'JUNIO 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F89" i="1" l="1"/>
  <c r="G89" i="1" s="1"/>
  <c r="G11" i="1" l="1"/>
  <c r="G12" i="1" l="1"/>
  <c r="G13" i="1" s="1"/>
  <c r="G14" i="1" s="1"/>
  <c r="G15" i="1" s="1"/>
  <c r="G16" i="1" l="1"/>
  <c r="G17" i="1" s="1"/>
  <c r="G18" i="1" s="1"/>
  <c r="G19" i="1" s="1"/>
  <c r="G20" i="1" s="1"/>
  <c r="G21" i="1" s="1"/>
  <c r="G22" i="1" s="1"/>
  <c r="G23" i="1" s="1"/>
  <c r="G24" i="1" s="1"/>
  <c r="G25" i="1" l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l="1"/>
  <c r="G39" i="1" s="1"/>
  <c r="G40" i="1" s="1"/>
  <c r="G41" i="1" s="1"/>
  <c r="G42" i="1" s="1"/>
  <c r="G43" i="1" s="1"/>
  <c r="G44" i="1" l="1"/>
  <c r="G45" i="1" s="1"/>
  <c r="G46" i="1" l="1"/>
  <c r="G47" i="1" s="1"/>
  <c r="G48" i="1" l="1"/>
  <c r="G49" i="1" s="1"/>
  <c r="G50" i="1" s="1"/>
  <c r="G51" i="1" s="1"/>
  <c r="G52" i="1" l="1"/>
  <c r="G53" i="1" s="1"/>
  <c r="G54" i="1" s="1"/>
  <c r="G55" i="1" s="1"/>
  <c r="G56" i="1" l="1"/>
  <c r="G57" i="1" s="1"/>
  <c r="G58" i="1" l="1"/>
  <c r="G59" i="1" s="1"/>
  <c r="G60" i="1" l="1"/>
  <c r="G61" i="1" s="1"/>
  <c r="G62" i="1" s="1"/>
  <c r="G63" i="1" s="1"/>
  <c r="G64" i="1" l="1"/>
  <c r="G65" i="1" s="1"/>
  <c r="G66" i="1" s="1"/>
  <c r="G67" i="1" s="1"/>
  <c r="G68" i="1" s="1"/>
  <c r="G69" i="1" s="1"/>
  <c r="G70" i="1" s="1"/>
  <c r="G71" i="1" s="1"/>
  <c r="G72" i="1" s="1"/>
  <c r="G73" i="1" s="1"/>
  <c r="G74" i="1" l="1"/>
  <c r="G75" i="1" s="1"/>
  <c r="G76" i="1" l="1"/>
  <c r="G77" i="1" s="1"/>
  <c r="G78" i="1" s="1"/>
  <c r="G79" i="1" l="1"/>
  <c r="G80" i="1" s="1"/>
  <c r="G81" i="1" s="1"/>
  <c r="G82" i="1" s="1"/>
  <c r="G83" i="1" s="1"/>
  <c r="G84" i="1" s="1"/>
  <c r="G85" i="1" s="1"/>
  <c r="G86" i="1" s="1"/>
  <c r="G87" i="1" s="1"/>
  <c r="G88" i="1" s="1"/>
</calcChain>
</file>

<file path=xl/sharedStrings.xml><?xml version="1.0" encoding="utf-8"?>
<sst xmlns="http://schemas.openxmlformats.org/spreadsheetml/2006/main" count="330" uniqueCount="86">
  <si>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</si>
  <si>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</si>
  <si>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</si>
  <si>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</si>
  <si>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</si>
  <si>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</si>
  <si>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</si>
  <si>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</si>
  <si>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</si>
  <si>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</si>
  <si>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</si>
  <si>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</si>
  <si>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</si>
  <si>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ED</t>
  </si>
  <si>
    <t>TR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</si>
  <si>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</si>
  <si>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</si>
  <si>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</si>
  <si>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</si>
  <si>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</si>
  <si>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</si>
  <si>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BANCO DE RESERVAS</t>
  </si>
  <si>
    <t>CUENTA OPERATIVA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</si>
  <si>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</si>
  <si>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CUENTA COLECTORA</t>
  </si>
  <si>
    <t>INGRESOS POR SERVICIOS</t>
  </si>
  <si>
    <t>MIGUEL PIMENTEL</t>
  </si>
  <si>
    <t>CK</t>
  </si>
  <si>
    <t>VIRGINIA MADERA</t>
  </si>
  <si>
    <t>REPOSICION CAJA CHICA SANTIAGO</t>
  </si>
  <si>
    <t>COMISION BANCARIA</t>
  </si>
  <si>
    <t>REPOSICION CAJA CHICA SDO</t>
  </si>
  <si>
    <t>FABIO TAVAREZ</t>
  </si>
  <si>
    <t>MARIANA CEPEDA</t>
  </si>
  <si>
    <t>REPOSICION CAJA CHICA SAN JUAN</t>
  </si>
  <si>
    <t>ANA MERA</t>
  </si>
  <si>
    <t>AIRINA FELIX</t>
  </si>
  <si>
    <t>VIATICOS IMPLEMENTAR ENCUESTA</t>
  </si>
  <si>
    <t>31/05/2023</t>
  </si>
  <si>
    <t>AL 30  DE JUNIO  2023</t>
  </si>
  <si>
    <t>01/06/2023</t>
  </si>
  <si>
    <t>02/06/2023</t>
  </si>
  <si>
    <t>ALMACENES UNIDOS</t>
  </si>
  <si>
    <t>ADQUISION TANQUE RECARGADO</t>
  </si>
  <si>
    <t>05/06/2023</t>
  </si>
  <si>
    <t>07/06/2023</t>
  </si>
  <si>
    <t>06/06/2023</t>
  </si>
  <si>
    <t>TRANSFERENCIA A LA OPERATIVA</t>
  </si>
  <si>
    <t>TRANSFERENCIA DE LA COLECTORA</t>
  </si>
  <si>
    <t>09/06/2023</t>
  </si>
  <si>
    <t>COLECTOR DE IMPUESTOS INTERNOS</t>
  </si>
  <si>
    <t>PAGO IR 17 MAYO</t>
  </si>
  <si>
    <t>12/06/2023</t>
  </si>
  <si>
    <t>13/06/2023</t>
  </si>
  <si>
    <t>14/06/2023</t>
  </si>
  <si>
    <t>HECTOR MATEO</t>
  </si>
  <si>
    <t>VIATICOS REUNION COMITÉ</t>
  </si>
  <si>
    <t>15/06/2023</t>
  </si>
  <si>
    <t>16/06/2023</t>
  </si>
  <si>
    <t>MANUEL TOLENTINO</t>
  </si>
  <si>
    <t>VIATICOS RECEPCION MERCANCIA</t>
  </si>
  <si>
    <t>JUAN COMAS</t>
  </si>
  <si>
    <t>JUAN FRAGOSO</t>
  </si>
  <si>
    <t>19/06/2023</t>
  </si>
  <si>
    <t>VIATICOS PRESENTACION PEI</t>
  </si>
  <si>
    <t>HELEN DE LOS SANTOS</t>
  </si>
  <si>
    <t>ANA MORALES</t>
  </si>
  <si>
    <t>ROSALY AGRAMONTE</t>
  </si>
  <si>
    <t>KEYLIN DE LOS SANTOS</t>
  </si>
  <si>
    <t>FERNANDO BENOIT</t>
  </si>
  <si>
    <t>LEONELA MUÑOZ</t>
  </si>
  <si>
    <t>CLAUDIA CUEVAS</t>
  </si>
  <si>
    <t>SORAYA PERALTA</t>
  </si>
  <si>
    <t>20/06/2023</t>
  </si>
  <si>
    <t>21/06/2023</t>
  </si>
  <si>
    <t>23/06/2023</t>
  </si>
  <si>
    <t>22/06/2023</t>
  </si>
  <si>
    <t>26/06/2023</t>
  </si>
  <si>
    <t>27/06/2023</t>
  </si>
  <si>
    <t>28/06/2023</t>
  </si>
  <si>
    <t>29/06/2023</t>
  </si>
  <si>
    <t>30/06/2023</t>
  </si>
  <si>
    <t>ADA GONZALEZ</t>
  </si>
  <si>
    <t>REPOSICION CAJA CHICA DN</t>
  </si>
  <si>
    <t>PAGO TC JUNIO 2023</t>
  </si>
  <si>
    <t>BALANCE FINAL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</si>
</sst>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43" fontId="3" fillId="0" borderId="0" xfId="1" applyFont="1" applyAlignment="1"/>
    <xf numFmtId="43" fontId="3" fillId="0" borderId="0" xfId="1" applyFont="1"/>
    <xf numFmtId="43" fontId="2" fillId="0" borderId="0" xfId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43" fontId="9" fillId="0" borderId="0" xfId="1" applyFont="1" applyAlignment="1">
      <alignment vertical="top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7" fillId="0" borderId="1" xfId="1" applyFont="1" applyFill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 applyProtection="1">
      <alignment vertical="center"/>
    </xf>
    <xf numFmtId="43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43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Alignment="1">
      <alignment horizontal="center" vertical="top"/>
    </xf>
    <xf numFmtId="43" fontId="7" fillId="0" borderId="0" xfId="1" applyFont="1" applyFill="1" applyBorder="1" applyAlignment="1">
      <alignment horizontal="center" vertical="top"/>
    </xf>
    <xf numFmtId="43" fontId="3" fillId="0" borderId="0" xfId="1" applyFont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10" fillId="0" borderId="0" xfId="1" applyFont="1" applyAlignment="1">
      <alignment vertical="center"/>
    </xf>
    <xf numFmtId="43" fontId="3" fillId="0" borderId="0" xfId="1" applyFont="1" applyAlignment="1">
      <alignment horizontal="left"/>
    </xf>
    <xf numFmtId="43" fontId="11" fillId="0" borderId="0" xfId="1" applyFont="1"/>
    <xf numFmtId="43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center" vertical="center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2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432061</xdr:colOff>
      <xdr:row>2</xdr:row>
      <xdr:rowOff>68735</xdr:rowOff>
    </xdr:from>
    <xdr:to>
      <xdr:col>6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54"/>
  <sheetViews>
    <sheetView showGridLines="0" tabSelected="1" showWhiteSpace="0" topLeftCell="A70" zoomScale="97" zoomScaleNormal="97" zoomScaleSheetLayoutView="75" workbookViewId="0">
      <selection activeCell="I89" sqref="I89"/>
    </sheetView>
  </sheetViews>
  <sheetFormatPr baseColWidth="10" defaultColWidth="11.42578125" defaultRowHeight="15.75" x14ac:dyDescent="0.25"/>
  <cols>
    <col min="1" max="1" width="13.85546875" style="29" customWidth="1"/>
    <col min="2" max="2" width="14.42578125" style="3" customWidth="1"/>
    <col min="3" max="3" width="32.42578125" style="1" customWidth="1"/>
    <col min="4" max="4" width="60.42578125" style="24" customWidth="1"/>
    <col min="5" max="5" width="18.42578125" style="7" bestFit="1" customWidth="1"/>
    <col min="6" max="6" width="17.140625" style="7" bestFit="1" customWidth="1"/>
    <col min="7" max="7" width="18.42578125" style="7" bestFit="1" customWidth="1"/>
    <col min="8" max="8" width="15.85546875" style="7" customWidth="1"/>
    <col min="9" max="9" width="17.42578125" style="1" bestFit="1" customWidth="1"/>
    <col min="10" max="10" width="10.140625" style="1" customWidth="1"/>
    <col min="11" max="11" width="11.5703125" style="1" bestFit="1" customWidth="1"/>
    <col min="12" max="14" width="10.140625" style="1" customWidth="1"/>
    <col min="15" max="16384" width="11.42578125" style="1"/>
  </cols>
  <sheetData>
    <row r="4" spans="1:15" ht="26.25" customHeight="1" x14ac:dyDescent="0.25">
      <c r="A4" s="62" t="s">
        <v>0</v>
      </c>
      <c r="B4" s="62"/>
      <c r="C4" s="62"/>
      <c r="D4" s="62"/>
      <c r="E4" s="62"/>
      <c r="F4" s="62"/>
      <c r="G4" s="62"/>
    </row>
    <row r="5" spans="1:15" ht="17.25" customHeight="1" x14ac:dyDescent="0.25">
      <c r="A5" s="63" t="s">
        <v>1</v>
      </c>
      <c r="B5" s="63"/>
      <c r="C5" s="63"/>
      <c r="D5" s="63"/>
      <c r="E5" s="63"/>
      <c r="F5" s="63"/>
      <c r="G5" s="63"/>
      <c r="H5" s="52"/>
      <c r="I5" s="2"/>
      <c r="J5" s="2"/>
      <c r="K5" s="2"/>
      <c r="L5" s="2"/>
      <c r="M5" s="2"/>
      <c r="N5" s="2"/>
      <c r="O5" s="2"/>
    </row>
    <row r="6" spans="1:15" ht="17.25" customHeight="1" x14ac:dyDescent="0.25">
      <c r="A6" s="62" t="s">
        <v>2</v>
      </c>
      <c r="B6" s="62"/>
      <c r="C6" s="62"/>
      <c r="D6" s="62"/>
      <c r="E6" s="62"/>
      <c r="F6" s="62"/>
      <c r="G6" s="62"/>
    </row>
    <row r="7" spans="1:15" ht="14.25" customHeight="1" x14ac:dyDescent="0.25">
      <c r="A7" s="63" t="s">
        <v>39</v>
      </c>
      <c r="B7" s="63"/>
      <c r="C7" s="63"/>
      <c r="D7" s="63"/>
      <c r="E7" s="63"/>
      <c r="F7" s="63"/>
      <c r="G7" s="63"/>
    </row>
    <row r="8" spans="1:15" x14ac:dyDescent="0.25">
      <c r="A8" s="64" t="s">
        <v>3</v>
      </c>
      <c r="B8" s="64"/>
      <c r="C8" s="64"/>
      <c r="D8" s="64"/>
      <c r="E8" s="64"/>
      <c r="F8" s="64"/>
      <c r="G8" s="64"/>
    </row>
    <row r="9" spans="1:15" x14ac:dyDescent="0.25">
      <c r="A9" s="28"/>
      <c r="C9" s="4"/>
      <c r="D9" s="5"/>
      <c r="E9" s="6"/>
      <c r="G9" s="8"/>
      <c r="I9" s="7"/>
    </row>
    <row r="10" spans="1:15" s="12" customFormat="1" ht="39.75" customHeight="1" x14ac:dyDescent="0.25">
      <c r="A10" s="9" t="s">
        <v>4</v>
      </c>
      <c r="B10" s="10" t="s">
        <v>5</v>
      </c>
      <c r="C10" s="9" t="s">
        <v>6</v>
      </c>
      <c r="D10" s="9" t="s">
        <v>7</v>
      </c>
      <c r="E10" s="11" t="s">
        <v>8</v>
      </c>
      <c r="F10" s="11" t="s">
        <v>9</v>
      </c>
      <c r="G10" s="11" t="s">
        <v>10</v>
      </c>
      <c r="H10" s="53"/>
      <c r="I10" s="59"/>
    </row>
    <row r="11" spans="1:15" s="17" customFormat="1" ht="19.5" customHeight="1" x14ac:dyDescent="0.25">
      <c r="A11" s="13" t="s">
        <v>38</v>
      </c>
      <c r="B11" s="14"/>
      <c r="C11" s="14"/>
      <c r="D11" s="15" t="s">
        <v>11</v>
      </c>
      <c r="E11" s="16">
        <v>4800925.76</v>
      </c>
      <c r="F11" s="16"/>
      <c r="G11" s="16">
        <f>+E11</f>
        <v>4800925.76</v>
      </c>
      <c r="H11" s="22"/>
      <c r="I11" s="57"/>
    </row>
    <row r="12" spans="1:15" s="17" customFormat="1" x14ac:dyDescent="0.25">
      <c r="A12" s="18" t="s">
        <v>40</v>
      </c>
      <c r="B12" s="14" t="s">
        <v>12</v>
      </c>
      <c r="C12" s="19" t="s">
        <v>24</v>
      </c>
      <c r="D12" s="19" t="s">
        <v>25</v>
      </c>
      <c r="E12" s="20">
        <v>3524.62</v>
      </c>
      <c r="F12" s="30"/>
      <c r="G12" s="16">
        <f>+G11+E12-F12</f>
        <v>4804450.38</v>
      </c>
      <c r="H12" s="22"/>
    </row>
    <row r="13" spans="1:15" s="17" customFormat="1" x14ac:dyDescent="0.25">
      <c r="A13" s="18" t="s">
        <v>40</v>
      </c>
      <c r="B13" s="14" t="s">
        <v>12</v>
      </c>
      <c r="C13" s="19" t="s">
        <v>24</v>
      </c>
      <c r="D13" s="19" t="s">
        <v>25</v>
      </c>
      <c r="E13" s="20">
        <v>255179.62</v>
      </c>
      <c r="F13" s="30"/>
      <c r="G13" s="16">
        <f t="shared" ref="G13:G88" si="0">+G12+E13-F13</f>
        <v>5059630</v>
      </c>
      <c r="H13" s="22"/>
      <c r="I13" s="57"/>
    </row>
    <row r="14" spans="1:15" s="17" customFormat="1" x14ac:dyDescent="0.25">
      <c r="A14" s="18" t="s">
        <v>40</v>
      </c>
      <c r="B14" s="14" t="s">
        <v>12</v>
      </c>
      <c r="C14" s="19" t="s">
        <v>24</v>
      </c>
      <c r="D14" s="19" t="s">
        <v>25</v>
      </c>
      <c r="E14" s="20">
        <v>223680.37</v>
      </c>
      <c r="F14" s="30"/>
      <c r="G14" s="16">
        <f t="shared" si="0"/>
        <v>5283310.37</v>
      </c>
      <c r="H14" s="22"/>
      <c r="I14" s="22"/>
    </row>
    <row r="15" spans="1:15" s="17" customFormat="1" x14ac:dyDescent="0.25">
      <c r="A15" s="18" t="s">
        <v>41</v>
      </c>
      <c r="B15" s="14" t="s">
        <v>12</v>
      </c>
      <c r="C15" s="19" t="s">
        <v>24</v>
      </c>
      <c r="D15" s="19" t="s">
        <v>25</v>
      </c>
      <c r="E15" s="20">
        <v>501300.75</v>
      </c>
      <c r="F15" s="30"/>
      <c r="G15" s="16">
        <f t="shared" si="0"/>
        <v>5784611.1200000001</v>
      </c>
      <c r="H15" s="22"/>
    </row>
    <row r="16" spans="1:15" s="17" customFormat="1" x14ac:dyDescent="0.25">
      <c r="A16" s="18" t="s">
        <v>41</v>
      </c>
      <c r="B16" s="14" t="s">
        <v>27</v>
      </c>
      <c r="C16" s="19" t="s">
        <v>28</v>
      </c>
      <c r="D16" s="19" t="s">
        <v>31</v>
      </c>
      <c r="E16" s="20"/>
      <c r="F16" s="30">
        <v>30007.040000000001</v>
      </c>
      <c r="G16" s="16">
        <f t="shared" si="0"/>
        <v>5754604.0800000001</v>
      </c>
      <c r="H16" s="22"/>
    </row>
    <row r="17" spans="1:11" s="17" customFormat="1" x14ac:dyDescent="0.25">
      <c r="A17" s="18" t="s">
        <v>41</v>
      </c>
      <c r="B17" s="14" t="s">
        <v>13</v>
      </c>
      <c r="C17" s="19" t="s">
        <v>21</v>
      </c>
      <c r="D17" s="19" t="s">
        <v>30</v>
      </c>
      <c r="E17" s="20"/>
      <c r="F17" s="30">
        <v>100</v>
      </c>
      <c r="G17" s="16">
        <f t="shared" si="0"/>
        <v>5754504.0800000001</v>
      </c>
      <c r="H17" s="22"/>
    </row>
    <row r="18" spans="1:11" s="17" customFormat="1" x14ac:dyDescent="0.25">
      <c r="A18" s="18" t="s">
        <v>41</v>
      </c>
      <c r="B18" s="14" t="s">
        <v>14</v>
      </c>
      <c r="C18" s="19" t="s">
        <v>42</v>
      </c>
      <c r="D18" s="19" t="s">
        <v>43</v>
      </c>
      <c r="E18" s="20"/>
      <c r="F18" s="30">
        <v>63198.6</v>
      </c>
      <c r="G18" s="16">
        <f t="shared" si="0"/>
        <v>5691305.4800000004</v>
      </c>
      <c r="H18" s="22"/>
    </row>
    <row r="19" spans="1:11" s="17" customFormat="1" x14ac:dyDescent="0.25">
      <c r="A19" s="18" t="s">
        <v>41</v>
      </c>
      <c r="B19" s="14" t="s">
        <v>13</v>
      </c>
      <c r="C19" s="19" t="s">
        <v>21</v>
      </c>
      <c r="D19" s="19" t="s">
        <v>30</v>
      </c>
      <c r="E19" s="20"/>
      <c r="F19" s="30">
        <v>94.8</v>
      </c>
      <c r="G19" s="16">
        <f t="shared" si="0"/>
        <v>5691210.6800000006</v>
      </c>
      <c r="H19" s="22"/>
    </row>
    <row r="20" spans="1:11" s="17" customFormat="1" x14ac:dyDescent="0.25">
      <c r="A20" s="18" t="s">
        <v>44</v>
      </c>
      <c r="B20" s="14" t="s">
        <v>12</v>
      </c>
      <c r="C20" s="19" t="s">
        <v>24</v>
      </c>
      <c r="D20" s="19" t="s">
        <v>25</v>
      </c>
      <c r="E20" s="20">
        <v>4719</v>
      </c>
      <c r="F20" s="30"/>
      <c r="G20" s="16">
        <f t="shared" si="0"/>
        <v>5695929.6800000006</v>
      </c>
      <c r="H20" s="22"/>
    </row>
    <row r="21" spans="1:11" s="17" customFormat="1" x14ac:dyDescent="0.25">
      <c r="A21" s="18" t="s">
        <v>44</v>
      </c>
      <c r="B21" s="14" t="s">
        <v>13</v>
      </c>
      <c r="C21" s="19" t="s">
        <v>21</v>
      </c>
      <c r="D21" s="19" t="s">
        <v>30</v>
      </c>
      <c r="E21" s="20"/>
      <c r="F21" s="30">
        <v>45.01</v>
      </c>
      <c r="G21" s="16">
        <f t="shared" si="0"/>
        <v>5695884.6700000009</v>
      </c>
      <c r="H21" s="22"/>
    </row>
    <row r="22" spans="1:11" s="17" customFormat="1" x14ac:dyDescent="0.25">
      <c r="A22" s="18" t="s">
        <v>46</v>
      </c>
      <c r="B22" s="14" t="s">
        <v>12</v>
      </c>
      <c r="C22" s="19" t="s">
        <v>24</v>
      </c>
      <c r="D22" s="19" t="s">
        <v>25</v>
      </c>
      <c r="E22" s="20">
        <v>6430.11</v>
      </c>
      <c r="F22" s="30">
        <v>0</v>
      </c>
      <c r="G22" s="16">
        <f t="shared" si="0"/>
        <v>5702314.7800000012</v>
      </c>
      <c r="H22" s="22"/>
    </row>
    <row r="23" spans="1:11" s="17" customFormat="1" x14ac:dyDescent="0.25">
      <c r="A23" s="18" t="s">
        <v>45</v>
      </c>
      <c r="B23" s="14" t="s">
        <v>14</v>
      </c>
      <c r="C23" s="19" t="s">
        <v>24</v>
      </c>
      <c r="D23" s="19" t="s">
        <v>47</v>
      </c>
      <c r="E23" s="20"/>
      <c r="F23" s="30">
        <v>500000</v>
      </c>
      <c r="G23" s="16">
        <f t="shared" si="0"/>
        <v>5202314.7800000012</v>
      </c>
      <c r="H23" s="22"/>
    </row>
    <row r="24" spans="1:11" s="17" customFormat="1" x14ac:dyDescent="0.25">
      <c r="A24" s="18" t="s">
        <v>45</v>
      </c>
      <c r="B24" s="14" t="s">
        <v>12</v>
      </c>
      <c r="C24" s="19" t="s">
        <v>24</v>
      </c>
      <c r="D24" s="19" t="s">
        <v>25</v>
      </c>
      <c r="E24" s="20">
        <v>9745.1200000000008</v>
      </c>
      <c r="F24" s="30">
        <v>0</v>
      </c>
      <c r="G24" s="16">
        <f t="shared" si="0"/>
        <v>5212059.9000000013</v>
      </c>
      <c r="H24" s="22"/>
      <c r="K24" s="58"/>
    </row>
    <row r="25" spans="1:11" s="17" customFormat="1" x14ac:dyDescent="0.25">
      <c r="A25" s="18" t="s">
        <v>45</v>
      </c>
      <c r="B25" s="14" t="s">
        <v>27</v>
      </c>
      <c r="C25" s="19" t="s">
        <v>33</v>
      </c>
      <c r="D25" s="19" t="s">
        <v>34</v>
      </c>
      <c r="E25" s="20"/>
      <c r="F25" s="30">
        <v>41035</v>
      </c>
      <c r="G25" s="16">
        <f t="shared" si="0"/>
        <v>5171024.9000000013</v>
      </c>
      <c r="H25" s="22"/>
      <c r="K25" s="58"/>
    </row>
    <row r="26" spans="1:11" s="17" customFormat="1" x14ac:dyDescent="0.25">
      <c r="A26" s="18" t="s">
        <v>45</v>
      </c>
      <c r="B26" s="14" t="s">
        <v>12</v>
      </c>
      <c r="C26" s="19" t="s">
        <v>22</v>
      </c>
      <c r="D26" s="19" t="s">
        <v>48</v>
      </c>
      <c r="E26" s="20">
        <v>500000</v>
      </c>
      <c r="F26" s="30"/>
      <c r="G26" s="16">
        <f t="shared" si="0"/>
        <v>5671024.9000000013</v>
      </c>
      <c r="H26" s="22"/>
      <c r="K26" s="58"/>
    </row>
    <row r="27" spans="1:11" s="17" customFormat="1" x14ac:dyDescent="0.25">
      <c r="A27" s="18" t="s">
        <v>49</v>
      </c>
      <c r="B27" s="14" t="s">
        <v>12</v>
      </c>
      <c r="C27" s="19" t="s">
        <v>24</v>
      </c>
      <c r="D27" s="19" t="s">
        <v>25</v>
      </c>
      <c r="E27" s="20">
        <v>7049.24</v>
      </c>
      <c r="F27" s="30"/>
      <c r="G27" s="16">
        <f t="shared" si="0"/>
        <v>5678074.1400000015</v>
      </c>
      <c r="H27" s="22"/>
      <c r="K27" s="58"/>
    </row>
    <row r="28" spans="1:11" s="17" customFormat="1" x14ac:dyDescent="0.25">
      <c r="A28" s="18" t="s">
        <v>49</v>
      </c>
      <c r="B28" s="14" t="s">
        <v>13</v>
      </c>
      <c r="C28" s="19" t="s">
        <v>21</v>
      </c>
      <c r="D28" s="19" t="s">
        <v>30</v>
      </c>
      <c r="E28" s="68"/>
      <c r="F28" s="30">
        <v>61.55</v>
      </c>
      <c r="G28" s="16">
        <f t="shared" si="0"/>
        <v>5678012.5900000017</v>
      </c>
      <c r="H28" s="22"/>
      <c r="K28" s="58"/>
    </row>
    <row r="29" spans="1:11" s="17" customFormat="1" ht="31.5" x14ac:dyDescent="0.25">
      <c r="A29" s="18" t="s">
        <v>49</v>
      </c>
      <c r="B29" s="14" t="s">
        <v>14</v>
      </c>
      <c r="C29" s="19" t="s">
        <v>50</v>
      </c>
      <c r="D29" s="19" t="s">
        <v>51</v>
      </c>
      <c r="E29" s="20"/>
      <c r="F29" s="30">
        <v>24376.66</v>
      </c>
      <c r="G29" s="16">
        <f t="shared" si="0"/>
        <v>5653635.9300000016</v>
      </c>
      <c r="H29" s="22"/>
      <c r="K29" s="58"/>
    </row>
    <row r="30" spans="1:11" s="17" customFormat="1" x14ac:dyDescent="0.25">
      <c r="A30" s="18" t="s">
        <v>49</v>
      </c>
      <c r="B30" s="14" t="s">
        <v>13</v>
      </c>
      <c r="C30" s="19" t="s">
        <v>21</v>
      </c>
      <c r="D30" s="19" t="s">
        <v>30</v>
      </c>
      <c r="E30" s="20"/>
      <c r="F30" s="30">
        <v>80</v>
      </c>
      <c r="G30" s="16">
        <f t="shared" si="0"/>
        <v>5653555.9300000016</v>
      </c>
      <c r="H30" s="22"/>
      <c r="K30" s="58"/>
    </row>
    <row r="31" spans="1:11" s="17" customFormat="1" x14ac:dyDescent="0.25">
      <c r="A31" s="18" t="s">
        <v>49</v>
      </c>
      <c r="B31" s="14" t="s">
        <v>14</v>
      </c>
      <c r="C31" s="19" t="s">
        <v>36</v>
      </c>
      <c r="D31" s="19" t="s">
        <v>37</v>
      </c>
      <c r="E31" s="20"/>
      <c r="F31" s="30">
        <v>1700</v>
      </c>
      <c r="G31" s="16">
        <f t="shared" si="0"/>
        <v>5651855.9300000016</v>
      </c>
      <c r="H31" s="22"/>
      <c r="K31" s="58"/>
    </row>
    <row r="32" spans="1:11" s="17" customFormat="1" x14ac:dyDescent="0.25">
      <c r="A32" s="18" t="s">
        <v>49</v>
      </c>
      <c r="B32" s="14" t="s">
        <v>13</v>
      </c>
      <c r="C32" s="19" t="s">
        <v>21</v>
      </c>
      <c r="D32" s="19" t="s">
        <v>30</v>
      </c>
      <c r="E32" s="20"/>
      <c r="F32" s="30">
        <v>2.5499999999999998</v>
      </c>
      <c r="G32" s="16">
        <f t="shared" si="0"/>
        <v>5651853.3800000018</v>
      </c>
      <c r="H32" s="22"/>
      <c r="K32" s="58"/>
    </row>
    <row r="33" spans="1:11" s="17" customFormat="1" x14ac:dyDescent="0.25">
      <c r="A33" s="18" t="s">
        <v>49</v>
      </c>
      <c r="B33" s="14" t="s">
        <v>14</v>
      </c>
      <c r="C33" s="19" t="s">
        <v>26</v>
      </c>
      <c r="D33" s="19" t="s">
        <v>37</v>
      </c>
      <c r="E33" s="20"/>
      <c r="F33" s="30">
        <v>1350</v>
      </c>
      <c r="G33" s="16">
        <f t="shared" si="0"/>
        <v>5650503.3800000018</v>
      </c>
      <c r="H33" s="22"/>
      <c r="K33" s="58"/>
    </row>
    <row r="34" spans="1:11" s="17" customFormat="1" x14ac:dyDescent="0.25">
      <c r="A34" s="18" t="s">
        <v>49</v>
      </c>
      <c r="B34" s="14" t="s">
        <v>13</v>
      </c>
      <c r="C34" s="19" t="s">
        <v>21</v>
      </c>
      <c r="D34" s="19" t="s">
        <v>30</v>
      </c>
      <c r="E34" s="20"/>
      <c r="F34" s="30">
        <v>2.0299999999999998</v>
      </c>
      <c r="G34" s="16">
        <f t="shared" si="0"/>
        <v>5650501.3500000015</v>
      </c>
      <c r="H34" s="22"/>
      <c r="K34" s="58"/>
    </row>
    <row r="35" spans="1:11" s="17" customFormat="1" x14ac:dyDescent="0.25">
      <c r="A35" s="18" t="s">
        <v>52</v>
      </c>
      <c r="B35" s="14" t="s">
        <v>12</v>
      </c>
      <c r="C35" s="19" t="s">
        <v>24</v>
      </c>
      <c r="D35" s="19" t="s">
        <v>25</v>
      </c>
      <c r="E35" s="20">
        <v>6442</v>
      </c>
      <c r="F35" s="30"/>
      <c r="G35" s="16">
        <f t="shared" si="0"/>
        <v>5656943.3500000015</v>
      </c>
      <c r="H35" s="22"/>
      <c r="K35" s="58"/>
    </row>
    <row r="36" spans="1:11" s="17" customFormat="1" x14ac:dyDescent="0.25">
      <c r="A36" s="18" t="s">
        <v>53</v>
      </c>
      <c r="B36" s="14" t="s">
        <v>12</v>
      </c>
      <c r="C36" s="19" t="s">
        <v>24</v>
      </c>
      <c r="D36" s="19" t="s">
        <v>25</v>
      </c>
      <c r="E36" s="20">
        <v>6313.11</v>
      </c>
      <c r="F36" s="30"/>
      <c r="G36" s="16">
        <f t="shared" si="0"/>
        <v>5663256.4600000018</v>
      </c>
      <c r="H36" s="22"/>
      <c r="K36" s="58"/>
    </row>
    <row r="37" spans="1:11" s="17" customFormat="1" x14ac:dyDescent="0.25">
      <c r="A37" s="18" t="s">
        <v>54</v>
      </c>
      <c r="B37" s="14" t="s">
        <v>12</v>
      </c>
      <c r="C37" s="19" t="s">
        <v>24</v>
      </c>
      <c r="D37" s="19" t="s">
        <v>25</v>
      </c>
      <c r="E37" s="20">
        <v>5308.87</v>
      </c>
      <c r="F37" s="30"/>
      <c r="G37" s="16">
        <f t="shared" si="0"/>
        <v>5668565.3300000019</v>
      </c>
      <c r="H37" s="22"/>
      <c r="I37" s="57"/>
    </row>
    <row r="38" spans="1:11" s="17" customFormat="1" x14ac:dyDescent="0.25">
      <c r="A38" s="18" t="s">
        <v>54</v>
      </c>
      <c r="B38" s="14" t="s">
        <v>14</v>
      </c>
      <c r="C38" s="19" t="s">
        <v>55</v>
      </c>
      <c r="D38" s="19" t="s">
        <v>56</v>
      </c>
      <c r="E38" s="20"/>
      <c r="F38" s="30">
        <v>9300</v>
      </c>
      <c r="G38" s="16">
        <f t="shared" si="0"/>
        <v>5659265.3300000019</v>
      </c>
      <c r="H38" s="22"/>
      <c r="I38" s="57"/>
    </row>
    <row r="39" spans="1:11" s="17" customFormat="1" x14ac:dyDescent="0.25">
      <c r="A39" s="18" t="s">
        <v>54</v>
      </c>
      <c r="B39" s="14" t="s">
        <v>13</v>
      </c>
      <c r="C39" s="19" t="s">
        <v>21</v>
      </c>
      <c r="D39" s="19" t="s">
        <v>30</v>
      </c>
      <c r="E39" s="20"/>
      <c r="F39" s="30">
        <v>13.95</v>
      </c>
      <c r="G39" s="16">
        <f t="shared" si="0"/>
        <v>5659251.3800000018</v>
      </c>
      <c r="H39" s="22"/>
      <c r="I39" s="57"/>
    </row>
    <row r="40" spans="1:11" s="17" customFormat="1" x14ac:dyDescent="0.25">
      <c r="A40" s="18" t="s">
        <v>54</v>
      </c>
      <c r="B40" s="14" t="s">
        <v>14</v>
      </c>
      <c r="C40" s="19" t="s">
        <v>26</v>
      </c>
      <c r="D40" s="19" t="s">
        <v>56</v>
      </c>
      <c r="E40" s="20"/>
      <c r="F40" s="30">
        <v>1100</v>
      </c>
      <c r="G40" s="16">
        <f t="shared" si="0"/>
        <v>5658151.3800000018</v>
      </c>
      <c r="H40" s="22"/>
      <c r="I40" s="57"/>
    </row>
    <row r="41" spans="1:11" s="17" customFormat="1" x14ac:dyDescent="0.25">
      <c r="A41" s="18" t="s">
        <v>54</v>
      </c>
      <c r="B41" s="14" t="s">
        <v>13</v>
      </c>
      <c r="C41" s="19" t="s">
        <v>21</v>
      </c>
      <c r="D41" s="19" t="s">
        <v>30</v>
      </c>
      <c r="E41" s="20"/>
      <c r="F41" s="30">
        <v>1.65</v>
      </c>
      <c r="G41" s="16">
        <f t="shared" si="0"/>
        <v>5658149.7300000014</v>
      </c>
      <c r="H41" s="22"/>
      <c r="I41" s="57"/>
    </row>
    <row r="42" spans="1:11" s="17" customFormat="1" x14ac:dyDescent="0.25">
      <c r="A42" s="18" t="s">
        <v>57</v>
      </c>
      <c r="B42" s="14" t="s">
        <v>12</v>
      </c>
      <c r="C42" s="19" t="s">
        <v>24</v>
      </c>
      <c r="D42" s="19" t="s">
        <v>25</v>
      </c>
      <c r="E42" s="20">
        <v>6269.24</v>
      </c>
      <c r="F42" s="30"/>
      <c r="G42" s="16">
        <f t="shared" si="0"/>
        <v>5664418.9700000016</v>
      </c>
      <c r="H42" s="22"/>
      <c r="I42" s="57"/>
    </row>
    <row r="43" spans="1:11" s="17" customFormat="1" x14ac:dyDescent="0.25">
      <c r="A43" s="18" t="s">
        <v>58</v>
      </c>
      <c r="B43" s="14" t="s">
        <v>12</v>
      </c>
      <c r="C43" s="19" t="s">
        <v>24</v>
      </c>
      <c r="D43" s="19" t="s">
        <v>25</v>
      </c>
      <c r="E43" s="20">
        <v>5728.62</v>
      </c>
      <c r="F43" s="30"/>
      <c r="G43" s="16">
        <f t="shared" si="0"/>
        <v>5670147.5900000017</v>
      </c>
      <c r="H43" s="22"/>
    </row>
    <row r="44" spans="1:11" s="17" customFormat="1" x14ac:dyDescent="0.25">
      <c r="A44" s="18" t="s">
        <v>58</v>
      </c>
      <c r="B44" s="14" t="s">
        <v>13</v>
      </c>
      <c r="C44" s="19" t="s">
        <v>21</v>
      </c>
      <c r="D44" s="19" t="s">
        <v>30</v>
      </c>
      <c r="E44" s="20"/>
      <c r="F44" s="30">
        <v>100</v>
      </c>
      <c r="G44" s="16">
        <f t="shared" si="0"/>
        <v>5670047.5900000017</v>
      </c>
      <c r="H44" s="22"/>
    </row>
    <row r="45" spans="1:11" s="17" customFormat="1" x14ac:dyDescent="0.25">
      <c r="A45" s="18" t="s">
        <v>58</v>
      </c>
      <c r="B45" s="14" t="s">
        <v>13</v>
      </c>
      <c r="C45" s="19" t="s">
        <v>21</v>
      </c>
      <c r="D45" s="19" t="s">
        <v>30</v>
      </c>
      <c r="E45" s="20"/>
      <c r="F45" s="30">
        <v>71.44</v>
      </c>
      <c r="G45" s="16">
        <f t="shared" si="0"/>
        <v>5669976.1500000013</v>
      </c>
      <c r="H45" s="22"/>
    </row>
    <row r="46" spans="1:11" s="17" customFormat="1" x14ac:dyDescent="0.25">
      <c r="A46" s="18" t="s">
        <v>58</v>
      </c>
      <c r="B46" s="14" t="s">
        <v>14</v>
      </c>
      <c r="C46" s="19" t="s">
        <v>59</v>
      </c>
      <c r="D46" s="19" t="s">
        <v>60</v>
      </c>
      <c r="E46" s="20"/>
      <c r="F46" s="30">
        <v>1100</v>
      </c>
      <c r="G46" s="16">
        <f t="shared" si="0"/>
        <v>5668876.1500000013</v>
      </c>
      <c r="H46" s="22"/>
    </row>
    <row r="47" spans="1:11" s="17" customFormat="1" x14ac:dyDescent="0.25">
      <c r="A47" s="18" t="s">
        <v>58</v>
      </c>
      <c r="B47" s="14" t="s">
        <v>13</v>
      </c>
      <c r="C47" s="19" t="s">
        <v>21</v>
      </c>
      <c r="D47" s="19" t="s">
        <v>30</v>
      </c>
      <c r="E47" s="20"/>
      <c r="F47" s="30">
        <v>1.65</v>
      </c>
      <c r="G47" s="16">
        <f t="shared" si="0"/>
        <v>5668874.5000000009</v>
      </c>
      <c r="H47" s="22"/>
    </row>
    <row r="48" spans="1:11" s="17" customFormat="1" x14ac:dyDescent="0.25">
      <c r="A48" s="18" t="s">
        <v>58</v>
      </c>
      <c r="B48" s="14" t="s">
        <v>14</v>
      </c>
      <c r="C48" s="19" t="s">
        <v>61</v>
      </c>
      <c r="D48" s="19" t="s">
        <v>60</v>
      </c>
      <c r="E48" s="20"/>
      <c r="F48" s="30">
        <v>1100</v>
      </c>
      <c r="G48" s="16">
        <f t="shared" si="0"/>
        <v>5667774.5000000009</v>
      </c>
      <c r="H48" s="22"/>
    </row>
    <row r="49" spans="1:8" s="17" customFormat="1" x14ac:dyDescent="0.25">
      <c r="A49" s="18" t="s">
        <v>58</v>
      </c>
      <c r="B49" s="14" t="s">
        <v>13</v>
      </c>
      <c r="C49" s="19" t="s">
        <v>21</v>
      </c>
      <c r="D49" s="19" t="s">
        <v>30</v>
      </c>
      <c r="E49" s="20"/>
      <c r="F49" s="30">
        <v>1.65</v>
      </c>
      <c r="G49" s="16">
        <f t="shared" si="0"/>
        <v>5667772.8500000006</v>
      </c>
      <c r="H49" s="22"/>
    </row>
    <row r="50" spans="1:8" s="17" customFormat="1" x14ac:dyDescent="0.25">
      <c r="A50" s="18" t="s">
        <v>58</v>
      </c>
      <c r="B50" s="14" t="s">
        <v>14</v>
      </c>
      <c r="C50" s="19" t="s">
        <v>62</v>
      </c>
      <c r="D50" s="19" t="s">
        <v>60</v>
      </c>
      <c r="E50" s="20"/>
      <c r="F50" s="30">
        <v>1100</v>
      </c>
      <c r="G50" s="16">
        <f t="shared" si="0"/>
        <v>5666672.8500000006</v>
      </c>
      <c r="H50" s="22"/>
    </row>
    <row r="51" spans="1:8" s="17" customFormat="1" ht="19.5" customHeight="1" x14ac:dyDescent="0.25">
      <c r="A51" s="18" t="s">
        <v>58</v>
      </c>
      <c r="B51" s="14" t="s">
        <v>13</v>
      </c>
      <c r="C51" s="19" t="s">
        <v>21</v>
      </c>
      <c r="D51" s="19" t="s">
        <v>30</v>
      </c>
      <c r="E51" s="20"/>
      <c r="F51" s="30">
        <v>1.65</v>
      </c>
      <c r="G51" s="16">
        <f t="shared" si="0"/>
        <v>5666671.2000000002</v>
      </c>
      <c r="H51" s="22"/>
    </row>
    <row r="52" spans="1:8" s="17" customFormat="1" ht="19.5" customHeight="1" x14ac:dyDescent="0.25">
      <c r="A52" s="18" t="s">
        <v>63</v>
      </c>
      <c r="B52" s="14" t="s">
        <v>12</v>
      </c>
      <c r="C52" s="19" t="s">
        <v>24</v>
      </c>
      <c r="D52" s="19" t="s">
        <v>25</v>
      </c>
      <c r="E52" s="20">
        <v>7251.56</v>
      </c>
      <c r="F52" s="30"/>
      <c r="G52" s="16">
        <f t="shared" si="0"/>
        <v>5673922.7599999998</v>
      </c>
      <c r="H52" s="22"/>
    </row>
    <row r="53" spans="1:8" s="17" customFormat="1" ht="19.5" customHeight="1" x14ac:dyDescent="0.25">
      <c r="A53" s="18" t="s">
        <v>63</v>
      </c>
      <c r="B53" s="14" t="s">
        <v>14</v>
      </c>
      <c r="C53" s="19" t="s">
        <v>55</v>
      </c>
      <c r="D53" s="19" t="s">
        <v>64</v>
      </c>
      <c r="E53" s="20"/>
      <c r="F53" s="30">
        <v>2350</v>
      </c>
      <c r="G53" s="16">
        <f t="shared" si="0"/>
        <v>5671572.7599999998</v>
      </c>
      <c r="H53" s="22"/>
    </row>
    <row r="54" spans="1:8" s="17" customFormat="1" ht="19.5" customHeight="1" x14ac:dyDescent="0.25">
      <c r="A54" s="18" t="s">
        <v>63</v>
      </c>
      <c r="B54" s="14" t="s">
        <v>12</v>
      </c>
      <c r="C54" s="19" t="s">
        <v>21</v>
      </c>
      <c r="D54" s="19" t="s">
        <v>30</v>
      </c>
      <c r="E54" s="20"/>
      <c r="F54" s="30">
        <v>3.53</v>
      </c>
      <c r="G54" s="16">
        <f t="shared" si="0"/>
        <v>5671569.2299999995</v>
      </c>
      <c r="H54" s="22"/>
    </row>
    <row r="55" spans="1:8" s="17" customFormat="1" ht="19.5" customHeight="1" x14ac:dyDescent="0.25">
      <c r="A55" s="18" t="s">
        <v>63</v>
      </c>
      <c r="B55" s="14" t="s">
        <v>14</v>
      </c>
      <c r="C55" s="19" t="s">
        <v>65</v>
      </c>
      <c r="D55" s="19" t="s">
        <v>64</v>
      </c>
      <c r="E55" s="20"/>
      <c r="F55" s="30">
        <v>1550</v>
      </c>
      <c r="G55" s="16">
        <f t="shared" si="0"/>
        <v>5670019.2299999995</v>
      </c>
      <c r="H55" s="22"/>
    </row>
    <row r="56" spans="1:8" s="17" customFormat="1" ht="19.5" customHeight="1" x14ac:dyDescent="0.25">
      <c r="A56" s="18" t="s">
        <v>63</v>
      </c>
      <c r="B56" s="14" t="s">
        <v>12</v>
      </c>
      <c r="C56" s="19" t="s">
        <v>21</v>
      </c>
      <c r="D56" s="19" t="s">
        <v>30</v>
      </c>
      <c r="E56" s="20"/>
      <c r="F56" s="30">
        <v>2.33</v>
      </c>
      <c r="G56" s="16">
        <f t="shared" si="0"/>
        <v>5670016.8999999994</v>
      </c>
      <c r="H56" s="22"/>
    </row>
    <row r="57" spans="1:8" s="17" customFormat="1" ht="19.5" customHeight="1" x14ac:dyDescent="0.25">
      <c r="A57" s="18" t="s">
        <v>63</v>
      </c>
      <c r="B57" s="14" t="s">
        <v>14</v>
      </c>
      <c r="C57" s="19" t="s">
        <v>66</v>
      </c>
      <c r="D57" s="19" t="s">
        <v>64</v>
      </c>
      <c r="E57" s="20"/>
      <c r="F57" s="30">
        <v>1350</v>
      </c>
      <c r="G57" s="16">
        <f t="shared" si="0"/>
        <v>5668666.8999999994</v>
      </c>
      <c r="H57" s="22"/>
    </row>
    <row r="58" spans="1:8" s="17" customFormat="1" ht="19.5" customHeight="1" x14ac:dyDescent="0.25">
      <c r="A58" s="18" t="s">
        <v>63</v>
      </c>
      <c r="B58" s="14" t="s">
        <v>12</v>
      </c>
      <c r="C58" s="19" t="s">
        <v>21</v>
      </c>
      <c r="D58" s="19" t="s">
        <v>30</v>
      </c>
      <c r="E58" s="20"/>
      <c r="F58" s="30">
        <v>2.0299999999999998</v>
      </c>
      <c r="G58" s="16">
        <f t="shared" si="0"/>
        <v>5668664.8699999992</v>
      </c>
      <c r="H58" s="22"/>
    </row>
    <row r="59" spans="1:8" s="17" customFormat="1" x14ac:dyDescent="0.25">
      <c r="A59" s="18" t="s">
        <v>63</v>
      </c>
      <c r="B59" s="14" t="s">
        <v>14</v>
      </c>
      <c r="C59" s="19" t="s">
        <v>67</v>
      </c>
      <c r="D59" s="19" t="s">
        <v>64</v>
      </c>
      <c r="E59" s="20"/>
      <c r="F59" s="30">
        <v>1350</v>
      </c>
      <c r="G59" s="16">
        <f t="shared" si="0"/>
        <v>5667314.8699999992</v>
      </c>
      <c r="H59" s="22"/>
    </row>
    <row r="60" spans="1:8" s="17" customFormat="1" x14ac:dyDescent="0.25">
      <c r="A60" s="18" t="s">
        <v>63</v>
      </c>
      <c r="B60" s="14" t="s">
        <v>12</v>
      </c>
      <c r="C60" s="19" t="s">
        <v>21</v>
      </c>
      <c r="D60" s="19" t="s">
        <v>30</v>
      </c>
      <c r="E60" s="20"/>
      <c r="F60" s="30">
        <v>2.0299999999999998</v>
      </c>
      <c r="G60" s="16">
        <f t="shared" si="0"/>
        <v>5667312.8399999989</v>
      </c>
      <c r="H60" s="22"/>
    </row>
    <row r="61" spans="1:8" s="17" customFormat="1" x14ac:dyDescent="0.25">
      <c r="A61" s="18" t="s">
        <v>63</v>
      </c>
      <c r="B61" s="14" t="s">
        <v>14</v>
      </c>
      <c r="C61" s="19" t="s">
        <v>68</v>
      </c>
      <c r="D61" s="19" t="s">
        <v>64</v>
      </c>
      <c r="E61" s="20"/>
      <c r="F61" s="30">
        <v>1750</v>
      </c>
      <c r="G61" s="16">
        <f t="shared" si="0"/>
        <v>5665562.8399999989</v>
      </c>
      <c r="H61" s="22"/>
    </row>
    <row r="62" spans="1:8" s="17" customFormat="1" x14ac:dyDescent="0.25">
      <c r="A62" s="18" t="s">
        <v>63</v>
      </c>
      <c r="B62" s="14" t="s">
        <v>12</v>
      </c>
      <c r="C62" s="19" t="s">
        <v>21</v>
      </c>
      <c r="D62" s="19" t="s">
        <v>30</v>
      </c>
      <c r="E62" s="20"/>
      <c r="F62" s="30">
        <v>2.63</v>
      </c>
      <c r="G62" s="16">
        <f t="shared" si="0"/>
        <v>5665560.209999999</v>
      </c>
      <c r="H62" s="22"/>
    </row>
    <row r="63" spans="1:8" s="17" customFormat="1" x14ac:dyDescent="0.25">
      <c r="A63" s="18" t="s">
        <v>63</v>
      </c>
      <c r="B63" s="14" t="s">
        <v>14</v>
      </c>
      <c r="C63" s="19" t="s">
        <v>32</v>
      </c>
      <c r="D63" s="19" t="s">
        <v>64</v>
      </c>
      <c r="E63" s="20"/>
      <c r="F63" s="30">
        <v>1100</v>
      </c>
      <c r="G63" s="16">
        <f t="shared" si="0"/>
        <v>5664460.209999999</v>
      </c>
      <c r="H63" s="22"/>
    </row>
    <row r="64" spans="1:8" s="17" customFormat="1" x14ac:dyDescent="0.25">
      <c r="A64" s="18" t="s">
        <v>63</v>
      </c>
      <c r="B64" s="14" t="s">
        <v>12</v>
      </c>
      <c r="C64" s="19" t="s">
        <v>21</v>
      </c>
      <c r="D64" s="19" t="s">
        <v>30</v>
      </c>
      <c r="E64" s="20"/>
      <c r="F64" s="30">
        <v>1.65</v>
      </c>
      <c r="G64" s="16">
        <f t="shared" si="0"/>
        <v>5664458.5599999987</v>
      </c>
      <c r="H64" s="22"/>
    </row>
    <row r="65" spans="1:8" s="17" customFormat="1" x14ac:dyDescent="0.25">
      <c r="A65" s="18" t="s">
        <v>63</v>
      </c>
      <c r="B65" s="14" t="s">
        <v>14</v>
      </c>
      <c r="C65" s="19" t="s">
        <v>69</v>
      </c>
      <c r="D65" s="19" t="s">
        <v>64</v>
      </c>
      <c r="E65" s="20"/>
      <c r="F65" s="30">
        <v>2350</v>
      </c>
      <c r="G65" s="16">
        <f t="shared" si="0"/>
        <v>5662108.5599999987</v>
      </c>
      <c r="H65" s="22"/>
    </row>
    <row r="66" spans="1:8" s="17" customFormat="1" x14ac:dyDescent="0.25">
      <c r="A66" s="18" t="s">
        <v>63</v>
      </c>
      <c r="B66" s="14" t="s">
        <v>12</v>
      </c>
      <c r="C66" s="19" t="s">
        <v>21</v>
      </c>
      <c r="D66" s="19" t="s">
        <v>30</v>
      </c>
      <c r="E66" s="20"/>
      <c r="F66" s="30">
        <v>3.53</v>
      </c>
      <c r="G66" s="16">
        <f t="shared" si="0"/>
        <v>5662105.0299999984</v>
      </c>
      <c r="H66" s="22"/>
    </row>
    <row r="67" spans="1:8" s="17" customFormat="1" x14ac:dyDescent="0.25">
      <c r="A67" s="18" t="s">
        <v>63</v>
      </c>
      <c r="B67" s="14" t="s">
        <v>14</v>
      </c>
      <c r="C67" s="19" t="s">
        <v>70</v>
      </c>
      <c r="D67" s="19" t="s">
        <v>64</v>
      </c>
      <c r="E67" s="20"/>
      <c r="F67" s="30">
        <v>1750</v>
      </c>
      <c r="G67" s="16">
        <f t="shared" si="0"/>
        <v>5660355.0299999984</v>
      </c>
      <c r="H67" s="22"/>
    </row>
    <row r="68" spans="1:8" s="17" customFormat="1" x14ac:dyDescent="0.25">
      <c r="A68" s="18" t="s">
        <v>63</v>
      </c>
      <c r="B68" s="14" t="s">
        <v>12</v>
      </c>
      <c r="C68" s="19" t="s">
        <v>21</v>
      </c>
      <c r="D68" s="19" t="s">
        <v>30</v>
      </c>
      <c r="E68" s="20"/>
      <c r="F68" s="30">
        <v>2.63</v>
      </c>
      <c r="G68" s="16">
        <f t="shared" si="0"/>
        <v>5660352.3999999985</v>
      </c>
      <c r="H68" s="22"/>
    </row>
    <row r="69" spans="1:8" s="17" customFormat="1" x14ac:dyDescent="0.25">
      <c r="A69" s="18" t="s">
        <v>63</v>
      </c>
      <c r="B69" s="14" t="s">
        <v>14</v>
      </c>
      <c r="C69" s="19" t="s">
        <v>71</v>
      </c>
      <c r="D69" s="19" t="s">
        <v>64</v>
      </c>
      <c r="E69" s="20"/>
      <c r="F69" s="30">
        <v>1550</v>
      </c>
      <c r="G69" s="16">
        <f t="shared" si="0"/>
        <v>5658802.3999999985</v>
      </c>
      <c r="H69" s="22"/>
    </row>
    <row r="70" spans="1:8" s="17" customFormat="1" x14ac:dyDescent="0.25">
      <c r="A70" s="18" t="s">
        <v>63</v>
      </c>
      <c r="B70" s="14" t="s">
        <v>12</v>
      </c>
      <c r="C70" s="19" t="s">
        <v>21</v>
      </c>
      <c r="D70" s="19" t="s">
        <v>30</v>
      </c>
      <c r="E70" s="20"/>
      <c r="F70" s="30">
        <v>2.33</v>
      </c>
      <c r="G70" s="16">
        <f t="shared" si="0"/>
        <v>5658800.0699999984</v>
      </c>
      <c r="H70" s="22"/>
    </row>
    <row r="71" spans="1:8" s="17" customFormat="1" x14ac:dyDescent="0.25">
      <c r="A71" s="18" t="s">
        <v>63</v>
      </c>
      <c r="B71" s="14" t="s">
        <v>14</v>
      </c>
      <c r="C71" s="19" t="s">
        <v>72</v>
      </c>
      <c r="D71" s="19" t="s">
        <v>64</v>
      </c>
      <c r="E71" s="20"/>
      <c r="F71" s="30">
        <v>1350</v>
      </c>
      <c r="G71" s="16">
        <f t="shared" si="0"/>
        <v>5657450.0699999984</v>
      </c>
      <c r="H71" s="22"/>
    </row>
    <row r="72" spans="1:8" s="17" customFormat="1" ht="19.5" customHeight="1" x14ac:dyDescent="0.25">
      <c r="A72" s="18" t="s">
        <v>63</v>
      </c>
      <c r="B72" s="14" t="s">
        <v>13</v>
      </c>
      <c r="C72" s="19" t="s">
        <v>21</v>
      </c>
      <c r="D72" s="19" t="s">
        <v>30</v>
      </c>
      <c r="E72" s="20"/>
      <c r="F72" s="30">
        <v>2.0299999999999998</v>
      </c>
      <c r="G72" s="16">
        <f t="shared" si="0"/>
        <v>5657448.0399999982</v>
      </c>
      <c r="H72" s="22"/>
    </row>
    <row r="73" spans="1:8" s="17" customFormat="1" ht="19.5" customHeight="1" x14ac:dyDescent="0.25">
      <c r="A73" s="18" t="s">
        <v>73</v>
      </c>
      <c r="B73" s="14" t="s">
        <v>12</v>
      </c>
      <c r="C73" s="19" t="s">
        <v>24</v>
      </c>
      <c r="D73" s="19" t="s">
        <v>25</v>
      </c>
      <c r="E73" s="20">
        <v>4455.75</v>
      </c>
      <c r="F73" s="30"/>
      <c r="G73" s="16">
        <f t="shared" si="0"/>
        <v>5661903.7899999982</v>
      </c>
      <c r="H73" s="22"/>
    </row>
    <row r="74" spans="1:8" s="17" customFormat="1" ht="19.5" customHeight="1" x14ac:dyDescent="0.25">
      <c r="A74" s="18" t="s">
        <v>74</v>
      </c>
      <c r="B74" s="14" t="s">
        <v>12</v>
      </c>
      <c r="C74" s="19" t="s">
        <v>24</v>
      </c>
      <c r="D74" s="19" t="s">
        <v>25</v>
      </c>
      <c r="E74" s="20">
        <v>7761</v>
      </c>
      <c r="F74" s="30"/>
      <c r="G74" s="16">
        <f t="shared" si="0"/>
        <v>5669664.7899999982</v>
      </c>
      <c r="H74" s="22"/>
    </row>
    <row r="75" spans="1:8" s="17" customFormat="1" ht="19.5" customHeight="1" x14ac:dyDescent="0.25">
      <c r="A75" s="18" t="s">
        <v>76</v>
      </c>
      <c r="B75" s="14" t="s">
        <v>12</v>
      </c>
      <c r="C75" s="19" t="s">
        <v>24</v>
      </c>
      <c r="D75" s="19" t="s">
        <v>25</v>
      </c>
      <c r="E75" s="20">
        <v>7191.84</v>
      </c>
      <c r="F75" s="30"/>
      <c r="G75" s="16">
        <f>+G74+E75-F75</f>
        <v>5676856.629999998</v>
      </c>
      <c r="H75" s="22"/>
    </row>
    <row r="76" spans="1:8" s="17" customFormat="1" ht="19.5" customHeight="1" x14ac:dyDescent="0.25">
      <c r="A76" s="18" t="s">
        <v>75</v>
      </c>
      <c r="B76" s="14" t="s">
        <v>12</v>
      </c>
      <c r="C76" s="19" t="s">
        <v>24</v>
      </c>
      <c r="D76" s="19" t="s">
        <v>25</v>
      </c>
      <c r="E76" s="20">
        <v>4582.5</v>
      </c>
      <c r="F76" s="30"/>
      <c r="G76" s="16">
        <f t="shared" ref="G76:G77" si="1">+G75+E76-F76</f>
        <v>5681439.129999998</v>
      </c>
      <c r="H76" s="22"/>
    </row>
    <row r="77" spans="1:8" s="17" customFormat="1" ht="19.5" customHeight="1" x14ac:dyDescent="0.25">
      <c r="A77" s="18" t="s">
        <v>77</v>
      </c>
      <c r="B77" s="14" t="s">
        <v>12</v>
      </c>
      <c r="C77" s="19" t="s">
        <v>24</v>
      </c>
      <c r="D77" s="19" t="s">
        <v>25</v>
      </c>
      <c r="E77" s="20">
        <v>5469.75</v>
      </c>
      <c r="F77" s="30"/>
      <c r="G77" s="16">
        <f t="shared" si="1"/>
        <v>5686908.879999998</v>
      </c>
      <c r="H77" s="22"/>
    </row>
    <row r="78" spans="1:8" s="17" customFormat="1" ht="19.5" customHeight="1" x14ac:dyDescent="0.25">
      <c r="A78" s="18" t="s">
        <v>78</v>
      </c>
      <c r="B78" s="14" t="s">
        <v>12</v>
      </c>
      <c r="C78" s="19" t="s">
        <v>24</v>
      </c>
      <c r="D78" s="19" t="s">
        <v>25</v>
      </c>
      <c r="E78" s="20">
        <v>4480.12</v>
      </c>
      <c r="F78" s="30"/>
      <c r="G78" s="16">
        <f t="shared" si="0"/>
        <v>5691388.9999999981</v>
      </c>
      <c r="H78" s="22"/>
    </row>
    <row r="79" spans="1:8" s="17" customFormat="1" ht="19.5" customHeight="1" x14ac:dyDescent="0.25">
      <c r="A79" s="18" t="s">
        <v>79</v>
      </c>
      <c r="B79" s="14" t="s">
        <v>12</v>
      </c>
      <c r="C79" s="19" t="s">
        <v>24</v>
      </c>
      <c r="D79" s="19" t="s">
        <v>25</v>
      </c>
      <c r="E79" s="20">
        <v>3924.37</v>
      </c>
      <c r="F79" s="30"/>
      <c r="G79" s="16">
        <f t="shared" si="0"/>
        <v>5695313.3699999982</v>
      </c>
      <c r="H79" s="22"/>
    </row>
    <row r="80" spans="1:8" s="17" customFormat="1" ht="19.5" customHeight="1" x14ac:dyDescent="0.25">
      <c r="A80" s="18" t="s">
        <v>80</v>
      </c>
      <c r="B80" s="14" t="s">
        <v>12</v>
      </c>
      <c r="C80" s="19" t="s">
        <v>24</v>
      </c>
      <c r="D80" s="19" t="s">
        <v>25</v>
      </c>
      <c r="E80" s="20">
        <v>7712.24</v>
      </c>
      <c r="F80" s="30"/>
      <c r="G80" s="16">
        <f t="shared" si="0"/>
        <v>5703025.6099999985</v>
      </c>
      <c r="H80" s="22"/>
    </row>
    <row r="81" spans="1:9" s="17" customFormat="1" ht="19.5" customHeight="1" x14ac:dyDescent="0.25">
      <c r="A81" s="18" t="s">
        <v>80</v>
      </c>
      <c r="B81" s="14" t="s">
        <v>27</v>
      </c>
      <c r="C81" s="19" t="s">
        <v>35</v>
      </c>
      <c r="D81" s="19" t="s">
        <v>29</v>
      </c>
      <c r="E81" s="20"/>
      <c r="F81" s="30">
        <v>33766.699999999997</v>
      </c>
      <c r="G81" s="16">
        <f t="shared" si="0"/>
        <v>5669258.9099999983</v>
      </c>
      <c r="H81" s="22"/>
    </row>
    <row r="82" spans="1:9" s="17" customFormat="1" ht="19.5" customHeight="1" x14ac:dyDescent="0.25">
      <c r="A82" s="18" t="s">
        <v>81</v>
      </c>
      <c r="B82" s="14" t="s">
        <v>14</v>
      </c>
      <c r="C82" s="19" t="s">
        <v>21</v>
      </c>
      <c r="D82" s="19" t="s">
        <v>84</v>
      </c>
      <c r="E82" s="20"/>
      <c r="F82" s="30">
        <v>202172.82</v>
      </c>
      <c r="G82" s="16">
        <f t="shared" si="0"/>
        <v>5467086.089999998</v>
      </c>
      <c r="H82" s="22"/>
    </row>
    <row r="83" spans="1:9" s="17" customFormat="1" ht="19.5" customHeight="1" x14ac:dyDescent="0.25">
      <c r="A83" s="18" t="s">
        <v>81</v>
      </c>
      <c r="B83" s="14" t="s">
        <v>12</v>
      </c>
      <c r="C83" s="19" t="s">
        <v>24</v>
      </c>
      <c r="D83" s="19" t="s">
        <v>25</v>
      </c>
      <c r="E83" s="20">
        <v>244483.24</v>
      </c>
      <c r="F83" s="30"/>
      <c r="G83" s="16">
        <f t="shared" si="0"/>
        <v>5711569.3299999982</v>
      </c>
      <c r="H83" s="22"/>
    </row>
    <row r="84" spans="1:9" s="17" customFormat="1" ht="19.5" customHeight="1" x14ac:dyDescent="0.25">
      <c r="A84" s="18" t="s">
        <v>81</v>
      </c>
      <c r="B84" s="14" t="s">
        <v>13</v>
      </c>
      <c r="C84" s="19" t="s">
        <v>21</v>
      </c>
      <c r="D84" s="19" t="s">
        <v>30</v>
      </c>
      <c r="E84" s="20"/>
      <c r="F84" s="30">
        <v>303.26</v>
      </c>
      <c r="G84" s="16">
        <f t="shared" si="0"/>
        <v>5711266.0699999984</v>
      </c>
      <c r="H84" s="22"/>
    </row>
    <row r="85" spans="1:9" s="17" customFormat="1" ht="19.5" customHeight="1" x14ac:dyDescent="0.25">
      <c r="A85" s="18" t="s">
        <v>81</v>
      </c>
      <c r="B85" s="14" t="s">
        <v>13</v>
      </c>
      <c r="C85" s="19" t="s">
        <v>21</v>
      </c>
      <c r="D85" s="19" t="s">
        <v>30</v>
      </c>
      <c r="E85" s="20"/>
      <c r="F85" s="30">
        <v>50.65</v>
      </c>
      <c r="G85" s="16">
        <f t="shared" si="0"/>
        <v>5711215.4199999981</v>
      </c>
      <c r="H85" s="22"/>
    </row>
    <row r="86" spans="1:9" s="17" customFormat="1" ht="19.5" customHeight="1" x14ac:dyDescent="0.25">
      <c r="A86" s="18" t="s">
        <v>81</v>
      </c>
      <c r="B86" s="14" t="s">
        <v>27</v>
      </c>
      <c r="C86" s="19" t="s">
        <v>28</v>
      </c>
      <c r="D86" s="19" t="s">
        <v>31</v>
      </c>
      <c r="E86" s="20"/>
      <c r="F86" s="30">
        <v>30159.35</v>
      </c>
      <c r="G86" s="16">
        <f t="shared" si="0"/>
        <v>5681056.0699999984</v>
      </c>
      <c r="H86" s="22"/>
    </row>
    <row r="87" spans="1:9" s="17" customFormat="1" ht="19.5" customHeight="1" x14ac:dyDescent="0.25">
      <c r="A87" s="18" t="s">
        <v>81</v>
      </c>
      <c r="B87" s="14" t="s">
        <v>27</v>
      </c>
      <c r="C87" s="19" t="s">
        <v>82</v>
      </c>
      <c r="D87" s="19" t="s">
        <v>83</v>
      </c>
      <c r="E87" s="20"/>
      <c r="F87" s="30">
        <v>33915</v>
      </c>
      <c r="G87" s="16">
        <f t="shared" si="0"/>
        <v>5647141.0699999984</v>
      </c>
      <c r="H87" s="22"/>
    </row>
    <row r="88" spans="1:9" s="17" customFormat="1" ht="19.5" customHeight="1" x14ac:dyDescent="0.25">
      <c r="A88" s="18" t="s">
        <v>81</v>
      </c>
      <c r="B88" s="14" t="s">
        <v>13</v>
      </c>
      <c r="C88" s="19" t="s">
        <v>21</v>
      </c>
      <c r="D88" s="19" t="s">
        <v>30</v>
      </c>
      <c r="E88" s="20"/>
      <c r="F88" s="30">
        <v>175</v>
      </c>
      <c r="G88" s="16">
        <f t="shared" si="0"/>
        <v>5646966.0699999984</v>
      </c>
      <c r="H88" s="22"/>
    </row>
    <row r="89" spans="1:9" s="17" customFormat="1" ht="24.75" customHeight="1" x14ac:dyDescent="0.25">
      <c r="A89" s="65" t="s">
        <v>85</v>
      </c>
      <c r="B89" s="66"/>
      <c r="C89" s="66"/>
      <c r="D89" s="67"/>
      <c r="E89" s="21">
        <f>SUM(E11:E88)</f>
        <v>6639928.8000000017</v>
      </c>
      <c r="F89" s="21">
        <f>SUM(F11:F88)</f>
        <v>992962.73000000021</v>
      </c>
      <c r="G89" s="21">
        <f>E89-F89</f>
        <v>5646966.0700000012</v>
      </c>
      <c r="H89" s="54"/>
      <c r="I89" s="57"/>
    </row>
    <row r="90" spans="1:9" ht="23.25" customHeight="1" x14ac:dyDescent="0.25">
      <c r="A90" s="38" t="s">
        <v>23</v>
      </c>
      <c r="B90" s="39"/>
      <c r="C90" s="40"/>
      <c r="D90" s="41"/>
      <c r="E90" s="20"/>
      <c r="F90" s="20"/>
      <c r="G90" s="16"/>
      <c r="H90" s="52"/>
      <c r="I90" s="42"/>
    </row>
    <row r="91" spans="1:9" ht="14.25" customHeight="1" x14ac:dyDescent="0.25">
      <c r="C91" s="23"/>
      <c r="I91" s="24"/>
    </row>
    <row r="92" spans="1:9" ht="14.25" customHeight="1" x14ac:dyDescent="0.25">
      <c r="C92" s="23"/>
      <c r="I92" s="24"/>
    </row>
    <row r="93" spans="1:9" ht="14.25" customHeight="1" x14ac:dyDescent="0.25">
      <c r="C93" s="23"/>
      <c r="I93" s="24"/>
    </row>
    <row r="94" spans="1:9" ht="14.25" customHeight="1" x14ac:dyDescent="0.25">
      <c r="C94" s="23"/>
      <c r="I94" s="24"/>
    </row>
    <row r="95" spans="1:9" ht="14.25" customHeight="1" x14ac:dyDescent="0.25">
      <c r="C95" s="23"/>
      <c r="I95" s="24"/>
    </row>
    <row r="96" spans="1:9" s="47" customFormat="1" ht="12.75" customHeight="1" x14ac:dyDescent="0.25">
      <c r="A96" s="43"/>
      <c r="B96" s="43"/>
      <c r="C96" s="44"/>
      <c r="D96" s="45"/>
      <c r="E96" s="46"/>
      <c r="F96" s="46"/>
      <c r="G96" s="46"/>
      <c r="H96" s="55"/>
    </row>
    <row r="97" spans="1:9" s="48" customFormat="1" ht="11.25" customHeight="1" x14ac:dyDescent="0.25">
      <c r="A97" s="43"/>
      <c r="C97" s="32" t="s">
        <v>15</v>
      </c>
      <c r="E97" s="60" t="s">
        <v>16</v>
      </c>
      <c r="F97" s="60"/>
      <c r="G97" s="6"/>
      <c r="H97" s="6"/>
    </row>
    <row r="98" spans="1:9" s="48" customFormat="1" ht="30" customHeight="1" x14ac:dyDescent="0.25">
      <c r="A98" s="49"/>
      <c r="C98" s="33" t="s">
        <v>17</v>
      </c>
      <c r="E98" s="61" t="s">
        <v>18</v>
      </c>
      <c r="F98" s="61"/>
      <c r="G98" s="6"/>
      <c r="H98" s="6"/>
    </row>
    <row r="99" spans="1:9" ht="17.25" customHeight="1" x14ac:dyDescent="0.25">
      <c r="B99" s="25"/>
      <c r="C99" s="25"/>
      <c r="D99" s="1"/>
      <c r="E99" s="31"/>
    </row>
    <row r="100" spans="1:9" ht="15" customHeight="1" x14ac:dyDescent="0.25">
      <c r="B100" s="1"/>
      <c r="C100" s="34"/>
      <c r="D100" s="35" t="s">
        <v>19</v>
      </c>
      <c r="E100" s="34"/>
      <c r="F100" s="50"/>
      <c r="G100" s="50"/>
    </row>
    <row r="101" spans="1:9" ht="12.95" customHeight="1" x14ac:dyDescent="0.25">
      <c r="B101" s="1"/>
      <c r="C101" s="36"/>
      <c r="D101" s="37" t="s">
        <v>20</v>
      </c>
      <c r="E101" s="36"/>
      <c r="F101" s="51"/>
      <c r="G101" s="51"/>
    </row>
    <row r="102" spans="1:9" x14ac:dyDescent="0.25">
      <c r="A102" s="3"/>
      <c r="E102" s="26"/>
    </row>
    <row r="103" spans="1:9" x14ac:dyDescent="0.25">
      <c r="A103" s="3"/>
      <c r="E103" s="26"/>
    </row>
    <row r="104" spans="1:9" x14ac:dyDescent="0.25">
      <c r="A104" s="3"/>
      <c r="E104" s="26"/>
    </row>
    <row r="105" spans="1:9" x14ac:dyDescent="0.25">
      <c r="A105" s="3"/>
      <c r="E105" s="26"/>
    </row>
    <row r="106" spans="1:9" x14ac:dyDescent="0.25">
      <c r="A106" s="3"/>
      <c r="E106" s="26"/>
    </row>
    <row r="107" spans="1:9" s="29" customFormat="1" ht="21.95" customHeight="1" x14ac:dyDescent="0.25">
      <c r="B107" s="3"/>
      <c r="C107" s="1"/>
      <c r="D107" s="24"/>
      <c r="E107" s="26"/>
      <c r="F107" s="7"/>
      <c r="G107" s="7"/>
      <c r="H107" s="7"/>
      <c r="I107" s="1"/>
    </row>
    <row r="108" spans="1:9" s="29" customFormat="1" ht="21.95" customHeight="1" x14ac:dyDescent="0.25">
      <c r="B108" s="3"/>
      <c r="C108" s="1"/>
      <c r="D108" s="24"/>
      <c r="E108" s="26"/>
      <c r="F108" s="7"/>
      <c r="G108" s="7"/>
      <c r="H108" s="7"/>
      <c r="I108" s="1"/>
    </row>
    <row r="109" spans="1:9" s="29" customFormat="1" ht="21.95" customHeight="1" x14ac:dyDescent="0.25">
      <c r="B109" s="3"/>
      <c r="C109" s="1"/>
      <c r="D109" s="24"/>
      <c r="E109" s="26"/>
      <c r="F109" s="7"/>
      <c r="G109" s="7"/>
      <c r="H109" s="7"/>
      <c r="I109" s="1"/>
    </row>
    <row r="110" spans="1:9" s="29" customFormat="1" ht="21.95" customHeight="1" x14ac:dyDescent="0.25">
      <c r="B110" s="3"/>
      <c r="C110" s="1"/>
      <c r="D110" s="24"/>
      <c r="E110" s="26"/>
      <c r="F110" s="7"/>
      <c r="G110" s="7"/>
      <c r="H110" s="7"/>
      <c r="I110" s="1"/>
    </row>
    <row r="111" spans="1:9" s="29" customFormat="1" ht="21.95" customHeight="1" x14ac:dyDescent="0.25">
      <c r="B111" s="3"/>
      <c r="C111" s="1"/>
      <c r="D111" s="24"/>
      <c r="E111" s="26"/>
      <c r="F111" s="7"/>
      <c r="G111" s="7"/>
      <c r="H111" s="7"/>
      <c r="I111" s="1"/>
    </row>
    <row r="112" spans="1:9" x14ac:dyDescent="0.25">
      <c r="A112" s="3"/>
      <c r="E112" s="26"/>
    </row>
    <row r="113" spans="1:15" x14ac:dyDescent="0.25">
      <c r="A113" s="3"/>
      <c r="E113" s="26"/>
    </row>
    <row r="114" spans="1:15" s="29" customFormat="1" ht="21.95" customHeight="1" x14ac:dyDescent="0.25">
      <c r="B114" s="3"/>
      <c r="C114" s="1"/>
      <c r="D114" s="24"/>
      <c r="E114" s="26"/>
      <c r="F114" s="7"/>
      <c r="G114" s="7"/>
      <c r="H114" s="7"/>
      <c r="I114" s="1"/>
    </row>
    <row r="115" spans="1:15" s="29" customFormat="1" ht="21.95" customHeight="1" x14ac:dyDescent="0.25">
      <c r="B115" s="3"/>
      <c r="C115" s="1"/>
      <c r="D115" s="24"/>
      <c r="E115" s="26"/>
      <c r="F115" s="7"/>
      <c r="G115" s="7"/>
      <c r="H115" s="7"/>
      <c r="I115" s="1"/>
    </row>
    <row r="116" spans="1:15" s="29" customFormat="1" ht="21.95" customHeight="1" x14ac:dyDescent="0.25">
      <c r="B116" s="3"/>
      <c r="C116" s="1"/>
      <c r="D116" s="24"/>
      <c r="E116" s="26"/>
      <c r="F116" s="7"/>
      <c r="G116" s="7"/>
      <c r="H116" s="7"/>
      <c r="I116" s="1"/>
    </row>
    <row r="117" spans="1:15" x14ac:dyDescent="0.25">
      <c r="A117" s="3"/>
      <c r="E117" s="26"/>
    </row>
    <row r="118" spans="1:15" s="29" customFormat="1" ht="33.75" customHeight="1" x14ac:dyDescent="0.25">
      <c r="B118" s="3"/>
      <c r="C118" s="1"/>
      <c r="D118" s="24"/>
      <c r="E118" s="26"/>
      <c r="F118" s="7"/>
      <c r="G118" s="7"/>
      <c r="H118" s="7"/>
      <c r="I118" s="1"/>
    </row>
    <row r="119" spans="1:15" s="29" customFormat="1" ht="21.95" customHeight="1" x14ac:dyDescent="0.25">
      <c r="B119" s="3"/>
      <c r="C119" s="1"/>
      <c r="D119" s="24"/>
      <c r="E119" s="26"/>
      <c r="F119" s="7"/>
      <c r="G119" s="7"/>
      <c r="H119" s="7"/>
      <c r="I119" s="1"/>
    </row>
    <row r="120" spans="1:15" s="29" customFormat="1" ht="21.95" customHeight="1" x14ac:dyDescent="0.25">
      <c r="B120" s="3"/>
      <c r="C120" s="1"/>
      <c r="D120" s="24"/>
      <c r="E120" s="26"/>
      <c r="F120" s="7"/>
      <c r="G120" s="7"/>
      <c r="H120" s="7"/>
      <c r="I120" s="1"/>
    </row>
    <row r="121" spans="1:15" s="29" customFormat="1" ht="21.95" customHeight="1" x14ac:dyDescent="0.25">
      <c r="B121" s="3"/>
      <c r="C121" s="1"/>
      <c r="D121" s="24"/>
      <c r="E121" s="26"/>
      <c r="F121" s="7"/>
      <c r="G121" s="7"/>
      <c r="H121" s="7"/>
      <c r="I121" s="1"/>
    </row>
    <row r="122" spans="1:15" s="29" customFormat="1" ht="21.95" customHeight="1" x14ac:dyDescent="0.25">
      <c r="B122" s="3"/>
      <c r="C122" s="1"/>
      <c r="D122" s="24"/>
      <c r="E122" s="26"/>
      <c r="F122" s="7"/>
      <c r="G122" s="7"/>
      <c r="H122" s="7"/>
      <c r="I122" s="1"/>
    </row>
    <row r="123" spans="1:15" s="29" customFormat="1" ht="21.95" customHeight="1" x14ac:dyDescent="0.25">
      <c r="B123" s="3"/>
      <c r="C123" s="1"/>
      <c r="D123" s="24"/>
      <c r="E123" s="26"/>
      <c r="F123" s="7"/>
      <c r="G123" s="7"/>
      <c r="H123" s="7"/>
      <c r="I123" s="1"/>
    </row>
    <row r="124" spans="1:15" x14ac:dyDescent="0.25">
      <c r="A124" s="3"/>
      <c r="E124" s="26"/>
    </row>
    <row r="125" spans="1:15" x14ac:dyDescent="0.25">
      <c r="A125" s="3"/>
      <c r="B125" s="1"/>
      <c r="E125" s="26"/>
    </row>
    <row r="126" spans="1:15" x14ac:dyDescent="0.25">
      <c r="A126" s="3"/>
      <c r="B126" s="1"/>
      <c r="D126" s="1"/>
      <c r="E126" s="26"/>
    </row>
    <row r="127" spans="1:15" x14ac:dyDescent="0.25">
      <c r="A127" s="3"/>
      <c r="B127" s="1"/>
      <c r="D127" s="1"/>
      <c r="E127" s="26"/>
    </row>
    <row r="128" spans="1:15" s="7" customFormat="1" ht="21.95" customHeight="1" x14ac:dyDescent="0.25">
      <c r="A128" s="3"/>
      <c r="B128" s="1"/>
      <c r="C128" s="1"/>
      <c r="D128" s="1"/>
      <c r="E128" s="26"/>
      <c r="I128" s="1"/>
      <c r="J128" s="1"/>
      <c r="K128" s="1"/>
      <c r="L128" s="1"/>
      <c r="M128" s="1"/>
      <c r="N128" s="1"/>
      <c r="O128" s="1"/>
    </row>
    <row r="129" spans="1:15" s="7" customFormat="1" ht="21.95" customHeight="1" x14ac:dyDescent="0.25">
      <c r="A129" s="3"/>
      <c r="B129" s="1"/>
      <c r="C129" s="1"/>
      <c r="D129" s="1"/>
      <c r="E129" s="26"/>
      <c r="I129" s="1"/>
      <c r="J129" s="1"/>
      <c r="K129" s="1"/>
      <c r="L129" s="1"/>
      <c r="M129" s="1"/>
      <c r="N129" s="1"/>
      <c r="O129" s="1"/>
    </row>
    <row r="130" spans="1:15" s="7" customFormat="1" ht="21.95" customHeight="1" x14ac:dyDescent="0.25">
      <c r="A130" s="3"/>
      <c r="B130" s="1"/>
      <c r="C130" s="1"/>
      <c r="D130" s="1"/>
      <c r="E130" s="26"/>
      <c r="I130" s="1"/>
      <c r="J130" s="1"/>
      <c r="K130" s="1"/>
      <c r="L130" s="1"/>
      <c r="M130" s="1"/>
      <c r="N130" s="1"/>
      <c r="O130" s="1"/>
    </row>
    <row r="131" spans="1:15" s="7" customFormat="1" ht="21.95" customHeight="1" x14ac:dyDescent="0.25">
      <c r="A131" s="3"/>
      <c r="B131" s="1"/>
      <c r="C131" s="1"/>
      <c r="D131" s="1"/>
      <c r="E131" s="26"/>
      <c r="I131" s="1"/>
      <c r="J131" s="1"/>
      <c r="K131" s="1"/>
      <c r="L131" s="1"/>
      <c r="M131" s="1"/>
      <c r="N131" s="1"/>
      <c r="O131" s="1"/>
    </row>
    <row r="132" spans="1:15" s="7" customFormat="1" ht="21.95" customHeight="1" x14ac:dyDescent="0.25">
      <c r="A132" s="3"/>
      <c r="B132" s="1"/>
      <c r="C132" s="1"/>
      <c r="D132" s="1"/>
      <c r="E132" s="26"/>
      <c r="I132" s="1"/>
      <c r="J132" s="1"/>
      <c r="K132" s="1"/>
      <c r="L132" s="1"/>
      <c r="M132" s="1"/>
      <c r="N132" s="1"/>
      <c r="O132" s="1"/>
    </row>
    <row r="133" spans="1:15" s="7" customFormat="1" ht="21.95" customHeight="1" x14ac:dyDescent="0.25">
      <c r="A133" s="3"/>
      <c r="B133" s="1"/>
      <c r="C133" s="1"/>
      <c r="D133" s="1"/>
      <c r="E133" s="26"/>
      <c r="I133" s="1"/>
      <c r="J133" s="1"/>
      <c r="K133" s="1"/>
      <c r="L133" s="1"/>
      <c r="M133" s="1"/>
      <c r="N133" s="1"/>
      <c r="O133" s="1"/>
    </row>
    <row r="134" spans="1:15" s="7" customFormat="1" x14ac:dyDescent="0.25">
      <c r="A134" s="3"/>
      <c r="B134" s="1"/>
      <c r="C134" s="1"/>
      <c r="D134" s="1"/>
      <c r="E134" s="26"/>
      <c r="I134" s="1"/>
      <c r="J134" s="1"/>
      <c r="K134" s="1"/>
      <c r="L134" s="1"/>
      <c r="M134" s="1"/>
      <c r="N134" s="1"/>
      <c r="O134" s="1"/>
    </row>
    <row r="135" spans="1:15" s="7" customFormat="1" x14ac:dyDescent="0.25">
      <c r="A135" s="3"/>
      <c r="B135" s="1"/>
      <c r="C135" s="1"/>
      <c r="D135" s="1"/>
      <c r="E135" s="26"/>
      <c r="I135" s="1"/>
      <c r="J135" s="1"/>
      <c r="K135" s="1"/>
      <c r="L135" s="1"/>
      <c r="M135" s="1"/>
      <c r="N135" s="1"/>
      <c r="O135" s="1"/>
    </row>
    <row r="136" spans="1:15" s="7" customFormat="1" x14ac:dyDescent="0.25">
      <c r="A136" s="3"/>
      <c r="B136" s="1"/>
      <c r="C136" s="1"/>
      <c r="D136" s="1"/>
      <c r="E136" s="26"/>
      <c r="I136" s="1"/>
      <c r="J136" s="1"/>
      <c r="K136" s="1"/>
      <c r="L136" s="1"/>
      <c r="M136" s="1"/>
      <c r="N136" s="1"/>
      <c r="O136" s="1"/>
    </row>
    <row r="137" spans="1:15" s="7" customFormat="1" x14ac:dyDescent="0.25">
      <c r="A137" s="3"/>
      <c r="B137" s="1"/>
      <c r="C137" s="1"/>
      <c r="D137" s="1"/>
      <c r="E137" s="26"/>
      <c r="I137" s="1"/>
      <c r="J137" s="1"/>
      <c r="K137" s="1"/>
      <c r="L137" s="1"/>
      <c r="M137" s="1"/>
      <c r="N137" s="1"/>
      <c r="O137" s="1"/>
    </row>
    <row r="138" spans="1:15" s="7" customFormat="1" ht="21.95" customHeight="1" x14ac:dyDescent="0.25">
      <c r="A138" s="3"/>
      <c r="B138" s="1"/>
      <c r="C138" s="1"/>
      <c r="D138" s="1"/>
      <c r="E138" s="26"/>
      <c r="I138" s="1"/>
      <c r="J138" s="1"/>
      <c r="K138" s="1"/>
      <c r="L138" s="1"/>
      <c r="M138" s="1"/>
      <c r="N138" s="1"/>
      <c r="O138" s="1"/>
    </row>
    <row r="139" spans="1:15" s="7" customFormat="1" x14ac:dyDescent="0.25">
      <c r="A139" s="3"/>
      <c r="B139" s="1"/>
      <c r="C139" s="1"/>
      <c r="D139" s="1"/>
      <c r="E139" s="26"/>
      <c r="I139" s="1"/>
      <c r="J139" s="1"/>
      <c r="K139" s="1"/>
      <c r="L139" s="1"/>
      <c r="M139" s="1"/>
      <c r="N139" s="1"/>
      <c r="O139" s="1"/>
    </row>
    <row r="140" spans="1:15" s="7" customFormat="1" ht="21.95" customHeight="1" x14ac:dyDescent="0.25">
      <c r="A140" s="3"/>
      <c r="B140" s="1"/>
      <c r="C140" s="1"/>
      <c r="D140" s="1"/>
      <c r="E140" s="26"/>
      <c r="I140" s="1"/>
      <c r="J140" s="1"/>
      <c r="K140" s="1"/>
      <c r="L140" s="1"/>
      <c r="M140" s="1"/>
      <c r="N140" s="1"/>
      <c r="O140" s="1"/>
    </row>
    <row r="141" spans="1:15" s="7" customFormat="1" ht="21.95" customHeight="1" x14ac:dyDescent="0.25">
      <c r="A141" s="3"/>
      <c r="B141" s="1"/>
      <c r="C141" s="1"/>
      <c r="D141" s="1"/>
      <c r="E141" s="26"/>
      <c r="I141" s="1"/>
      <c r="J141" s="1"/>
      <c r="K141" s="1"/>
      <c r="L141" s="1"/>
      <c r="M141" s="1"/>
      <c r="N141" s="1"/>
      <c r="O141" s="1"/>
    </row>
    <row r="142" spans="1:15" s="7" customFormat="1" ht="21.95" customHeight="1" x14ac:dyDescent="0.25">
      <c r="A142" s="3"/>
      <c r="B142" s="1"/>
      <c r="C142" s="1"/>
      <c r="D142" s="1"/>
      <c r="E142" s="26"/>
      <c r="I142" s="1"/>
      <c r="J142" s="1"/>
      <c r="K142" s="1"/>
      <c r="L142" s="1"/>
      <c r="M142" s="1"/>
      <c r="N142" s="1"/>
      <c r="O142" s="1"/>
    </row>
    <row r="143" spans="1:15" s="7" customFormat="1" ht="21.95" customHeight="1" x14ac:dyDescent="0.25">
      <c r="A143" s="3"/>
      <c r="B143" s="1"/>
      <c r="C143" s="1"/>
      <c r="D143" s="1"/>
      <c r="I143" s="1"/>
      <c r="J143" s="1"/>
      <c r="K143" s="1"/>
      <c r="L143" s="1"/>
      <c r="M143" s="1"/>
      <c r="N143" s="1"/>
      <c r="O143" s="1"/>
    </row>
    <row r="144" spans="1:15" s="7" customFormat="1" ht="21.95" customHeight="1" x14ac:dyDescent="0.25">
      <c r="A144" s="3"/>
      <c r="B144" s="1"/>
      <c r="C144" s="1"/>
      <c r="D144" s="1"/>
      <c r="I144" s="1"/>
      <c r="J144" s="1"/>
      <c r="K144" s="1"/>
      <c r="L144" s="1"/>
      <c r="M144" s="1"/>
      <c r="N144" s="1"/>
      <c r="O144" s="1"/>
    </row>
    <row r="145" spans="1:15" s="7" customFormat="1" x14ac:dyDescent="0.25">
      <c r="A145" s="3"/>
      <c r="B145" s="1"/>
      <c r="C145" s="1"/>
      <c r="D145" s="1"/>
      <c r="I145" s="1"/>
      <c r="J145" s="1"/>
      <c r="K145" s="1"/>
      <c r="L145" s="1"/>
      <c r="M145" s="1"/>
      <c r="N145" s="1"/>
      <c r="O145" s="1"/>
    </row>
    <row r="146" spans="1:15" s="7" customFormat="1" ht="21.95" customHeight="1" x14ac:dyDescent="0.25">
      <c r="A146" s="3"/>
      <c r="B146" s="1"/>
      <c r="C146" s="1"/>
      <c r="D146" s="1"/>
      <c r="I146" s="1"/>
      <c r="J146" s="1"/>
      <c r="K146" s="1"/>
      <c r="L146" s="1"/>
      <c r="M146" s="1"/>
      <c r="N146" s="1"/>
      <c r="O146" s="1"/>
    </row>
    <row r="147" spans="1:15" s="7" customFormat="1" ht="21.95" customHeight="1" x14ac:dyDescent="0.25">
      <c r="A147" s="3"/>
      <c r="B147" s="1"/>
      <c r="C147" s="1"/>
      <c r="D147" s="1"/>
      <c r="I147" s="1"/>
      <c r="J147" s="1"/>
      <c r="K147" s="1"/>
      <c r="L147" s="1"/>
      <c r="M147" s="1"/>
      <c r="N147" s="1"/>
      <c r="O147" s="1"/>
    </row>
    <row r="148" spans="1:15" s="7" customFormat="1" ht="21.95" customHeight="1" x14ac:dyDescent="0.25">
      <c r="A148" s="3"/>
      <c r="B148" s="1"/>
      <c r="C148" s="1"/>
      <c r="D148" s="1"/>
      <c r="I148" s="1"/>
      <c r="J148" s="1"/>
      <c r="K148" s="1"/>
      <c r="L148" s="1"/>
      <c r="M148" s="1"/>
      <c r="N148" s="1"/>
      <c r="O148" s="1"/>
    </row>
    <row r="149" spans="1:15" s="7" customFormat="1" ht="21.95" customHeight="1" x14ac:dyDescent="0.25">
      <c r="A149" s="3"/>
      <c r="B149" s="1"/>
      <c r="C149" s="1"/>
      <c r="D149" s="1"/>
      <c r="I149" s="1"/>
      <c r="J149" s="1"/>
      <c r="K149" s="1"/>
      <c r="L149" s="1"/>
      <c r="M149" s="1"/>
      <c r="N149" s="1"/>
      <c r="O149" s="1"/>
    </row>
    <row r="150" spans="1:15" s="7" customFormat="1" ht="21.95" customHeight="1" x14ac:dyDescent="0.25">
      <c r="A150" s="3"/>
      <c r="B150" s="1"/>
      <c r="C150" s="1"/>
      <c r="D150" s="1"/>
      <c r="I150" s="1"/>
      <c r="J150" s="1"/>
      <c r="K150" s="1"/>
      <c r="L150" s="1"/>
      <c r="M150" s="1"/>
      <c r="N150" s="1"/>
      <c r="O150" s="1"/>
    </row>
    <row r="151" spans="1:15" s="7" customFormat="1" ht="21.95" customHeight="1" x14ac:dyDescent="0.25">
      <c r="A151" s="3"/>
      <c r="B151" s="1"/>
      <c r="C151" s="1"/>
      <c r="D151" s="1"/>
      <c r="I151" s="1"/>
      <c r="J151" s="1"/>
      <c r="K151" s="1"/>
      <c r="L151" s="1"/>
      <c r="M151" s="1"/>
      <c r="N151" s="1"/>
      <c r="O151" s="1"/>
    </row>
    <row r="152" spans="1:15" s="7" customFormat="1" x14ac:dyDescent="0.25">
      <c r="A152" s="3"/>
      <c r="B152" s="1"/>
      <c r="C152" s="1"/>
      <c r="D152" s="1"/>
      <c r="I152" s="1"/>
      <c r="J152" s="1"/>
      <c r="K152" s="1"/>
      <c r="L152" s="1"/>
      <c r="M152" s="1"/>
      <c r="N152" s="1"/>
      <c r="O152" s="1"/>
    </row>
    <row r="153" spans="1:15" s="7" customFormat="1" x14ac:dyDescent="0.25">
      <c r="A153" s="3"/>
      <c r="B153" s="1"/>
      <c r="C153" s="1"/>
      <c r="D153" s="1"/>
      <c r="I153" s="1"/>
      <c r="J153" s="1"/>
      <c r="K153" s="1"/>
      <c r="L153" s="1"/>
      <c r="M153" s="1"/>
      <c r="N153" s="1"/>
      <c r="O153" s="1"/>
    </row>
    <row r="154" spans="1:15" s="7" customFormat="1" x14ac:dyDescent="0.25">
      <c r="A154" s="3"/>
      <c r="B154" s="1"/>
      <c r="C154" s="1"/>
      <c r="D154" s="1"/>
      <c r="I154" s="1"/>
      <c r="J154" s="1"/>
      <c r="K154" s="1"/>
      <c r="L154" s="1"/>
      <c r="M154" s="1"/>
      <c r="N154" s="1"/>
      <c r="O154" s="1"/>
    </row>
    <row r="155" spans="1:15" s="7" customFormat="1" ht="21.95" customHeight="1" x14ac:dyDescent="0.25">
      <c r="A155" s="3"/>
      <c r="B155" s="1"/>
      <c r="C155" s="1"/>
      <c r="D155" s="1"/>
      <c r="I155" s="1"/>
      <c r="J155" s="1"/>
      <c r="K155" s="1"/>
      <c r="L155" s="1"/>
      <c r="M155" s="1"/>
      <c r="N155" s="1"/>
      <c r="O155" s="1"/>
    </row>
    <row r="156" spans="1:15" s="7" customFormat="1" ht="21.95" customHeight="1" x14ac:dyDescent="0.25">
      <c r="A156" s="3"/>
      <c r="B156" s="1"/>
      <c r="C156" s="1"/>
      <c r="D156" s="1"/>
      <c r="I156" s="1"/>
      <c r="J156" s="1"/>
      <c r="K156" s="1"/>
      <c r="L156" s="1"/>
      <c r="M156" s="1"/>
      <c r="N156" s="1"/>
      <c r="O156" s="1"/>
    </row>
    <row r="157" spans="1:15" s="7" customFormat="1" ht="21.95" customHeight="1" x14ac:dyDescent="0.25">
      <c r="A157" s="29"/>
      <c r="B157" s="3"/>
      <c r="C157" s="1"/>
      <c r="D157" s="1"/>
      <c r="I157" s="1"/>
      <c r="J157" s="1"/>
      <c r="K157" s="1"/>
      <c r="L157" s="1"/>
      <c r="M157" s="1"/>
      <c r="N157" s="1"/>
      <c r="O157" s="1"/>
    </row>
    <row r="163" spans="1:15" hidden="1" x14ac:dyDescent="0.25"/>
    <row r="164" spans="1:15" s="27" customFormat="1" ht="32.1" customHeight="1" x14ac:dyDescent="0.25">
      <c r="A164" s="29"/>
      <c r="B164" s="3"/>
      <c r="C164" s="1"/>
      <c r="D164" s="24"/>
      <c r="E164" s="7"/>
      <c r="F164" s="7"/>
      <c r="G164" s="7"/>
      <c r="H164" s="56"/>
    </row>
    <row r="173" spans="1:15" x14ac:dyDescent="0.25">
      <c r="A173" s="3"/>
      <c r="B173" s="1"/>
    </row>
    <row r="174" spans="1:15" x14ac:dyDescent="0.25">
      <c r="A174" s="3"/>
      <c r="B174" s="1"/>
      <c r="D174" s="1"/>
    </row>
    <row r="175" spans="1:15" x14ac:dyDescent="0.25">
      <c r="A175" s="3"/>
      <c r="B175" s="1"/>
      <c r="D175" s="1"/>
    </row>
    <row r="176" spans="1:15" s="7" customFormat="1" x14ac:dyDescent="0.25">
      <c r="A176" s="3"/>
      <c r="B176" s="1"/>
      <c r="C176" s="1"/>
      <c r="D176" s="1"/>
      <c r="I176" s="1"/>
      <c r="J176" s="1"/>
      <c r="K176" s="1"/>
      <c r="L176" s="1"/>
      <c r="M176" s="1"/>
      <c r="N176" s="1"/>
      <c r="O176" s="1"/>
    </row>
    <row r="177" spans="1:15" s="7" customFormat="1" x14ac:dyDescent="0.25">
      <c r="A177" s="3"/>
      <c r="B177" s="1"/>
      <c r="C177" s="1"/>
      <c r="D177" s="1"/>
      <c r="I177" s="1"/>
      <c r="J177" s="1"/>
      <c r="K177" s="1"/>
      <c r="L177" s="1"/>
      <c r="M177" s="1"/>
      <c r="N177" s="1"/>
      <c r="O177" s="1"/>
    </row>
    <row r="178" spans="1:15" s="7" customFormat="1" x14ac:dyDescent="0.25">
      <c r="A178" s="3"/>
      <c r="B178" s="1"/>
      <c r="C178" s="1"/>
      <c r="D178" s="1"/>
      <c r="I178" s="1"/>
      <c r="J178" s="1"/>
      <c r="K178" s="1"/>
      <c r="L178" s="1"/>
      <c r="M178" s="1"/>
      <c r="N178" s="1"/>
      <c r="O178" s="1"/>
    </row>
    <row r="179" spans="1:15" s="7" customFormat="1" x14ac:dyDescent="0.25">
      <c r="A179" s="3"/>
      <c r="B179" s="1"/>
      <c r="C179" s="1"/>
      <c r="D179" s="1"/>
      <c r="I179" s="1"/>
      <c r="J179" s="1"/>
      <c r="K179" s="1"/>
      <c r="L179" s="1"/>
      <c r="M179" s="1"/>
      <c r="N179" s="1"/>
      <c r="O179" s="1"/>
    </row>
    <row r="180" spans="1:15" s="7" customFormat="1" x14ac:dyDescent="0.25">
      <c r="A180" s="3"/>
      <c r="B180" s="1"/>
      <c r="C180" s="1"/>
      <c r="D180" s="1"/>
      <c r="I180" s="1"/>
      <c r="J180" s="1"/>
      <c r="K180" s="1"/>
      <c r="L180" s="1"/>
      <c r="M180" s="1"/>
      <c r="N180" s="1"/>
      <c r="O180" s="1"/>
    </row>
    <row r="181" spans="1:15" s="7" customFormat="1" x14ac:dyDescent="0.25">
      <c r="A181" s="3"/>
      <c r="B181" s="1"/>
      <c r="C181" s="1"/>
      <c r="D181" s="1"/>
      <c r="I181" s="1"/>
      <c r="J181" s="1"/>
      <c r="K181" s="1"/>
      <c r="L181" s="1"/>
      <c r="M181" s="1"/>
      <c r="N181" s="1"/>
      <c r="O181" s="1"/>
    </row>
    <row r="182" spans="1:15" s="7" customFormat="1" x14ac:dyDescent="0.25">
      <c r="A182" s="3"/>
      <c r="B182" s="1"/>
      <c r="C182" s="1"/>
      <c r="D182" s="1"/>
      <c r="I182" s="1"/>
      <c r="J182" s="1"/>
      <c r="K182" s="1"/>
      <c r="L182" s="1"/>
      <c r="M182" s="1"/>
      <c r="N182" s="1"/>
      <c r="O182" s="1"/>
    </row>
    <row r="183" spans="1:15" s="7" customFormat="1" x14ac:dyDescent="0.25">
      <c r="A183" s="3"/>
      <c r="B183" s="1"/>
      <c r="C183" s="1"/>
      <c r="D183" s="1"/>
      <c r="I183" s="1"/>
      <c r="J183" s="1"/>
      <c r="K183" s="1"/>
      <c r="L183" s="1"/>
      <c r="M183" s="1"/>
      <c r="N183" s="1"/>
      <c r="O183" s="1"/>
    </row>
    <row r="184" spans="1:15" s="7" customFormat="1" x14ac:dyDescent="0.25">
      <c r="A184" s="3"/>
      <c r="B184" s="1"/>
      <c r="C184" s="1"/>
      <c r="D184" s="1"/>
      <c r="I184" s="1"/>
      <c r="J184" s="1"/>
      <c r="K184" s="1"/>
      <c r="L184" s="1"/>
      <c r="M184" s="1"/>
      <c r="N184" s="1"/>
      <c r="O184" s="1"/>
    </row>
    <row r="185" spans="1:15" s="7" customFormat="1" x14ac:dyDescent="0.25">
      <c r="A185" s="3"/>
      <c r="B185" s="1"/>
      <c r="C185" s="1"/>
      <c r="D185" s="1"/>
      <c r="I185" s="1"/>
      <c r="J185" s="1"/>
      <c r="K185" s="1"/>
      <c r="L185" s="1"/>
      <c r="M185" s="1"/>
      <c r="N185" s="1"/>
      <c r="O185" s="1"/>
    </row>
    <row r="186" spans="1:15" s="7" customFormat="1" x14ac:dyDescent="0.25">
      <c r="A186" s="3"/>
      <c r="B186" s="1"/>
      <c r="C186" s="1"/>
      <c r="D186" s="1"/>
      <c r="I186" s="1"/>
      <c r="J186" s="1"/>
      <c r="K186" s="1"/>
      <c r="L186" s="1"/>
      <c r="M186" s="1"/>
      <c r="N186" s="1"/>
      <c r="O186" s="1"/>
    </row>
    <row r="187" spans="1:15" s="7" customFormat="1" x14ac:dyDescent="0.25">
      <c r="A187" s="3"/>
      <c r="B187" s="1"/>
      <c r="C187" s="1"/>
      <c r="D187" s="1"/>
      <c r="I187" s="1"/>
      <c r="J187" s="1"/>
      <c r="K187" s="1"/>
      <c r="L187" s="1"/>
      <c r="M187" s="1"/>
      <c r="N187" s="1"/>
      <c r="O187" s="1"/>
    </row>
    <row r="188" spans="1:15" s="7" customFormat="1" x14ac:dyDescent="0.25">
      <c r="A188" s="3"/>
      <c r="B188" s="1"/>
      <c r="C188" s="1"/>
      <c r="D188" s="1"/>
      <c r="I188" s="1"/>
      <c r="J188" s="1"/>
      <c r="K188" s="1"/>
      <c r="L188" s="1"/>
      <c r="M188" s="1"/>
      <c r="N188" s="1"/>
      <c r="O188" s="1"/>
    </row>
    <row r="189" spans="1:15" s="7" customFormat="1" x14ac:dyDescent="0.25">
      <c r="A189" s="3"/>
      <c r="B189" s="1"/>
      <c r="C189" s="1"/>
      <c r="D189" s="1"/>
      <c r="I189" s="1"/>
      <c r="J189" s="1"/>
      <c r="K189" s="1"/>
      <c r="L189" s="1"/>
      <c r="M189" s="1"/>
      <c r="N189" s="1"/>
      <c r="O189" s="1"/>
    </row>
    <row r="190" spans="1:15" s="7" customFormat="1" x14ac:dyDescent="0.25">
      <c r="A190" s="3"/>
      <c r="B190" s="1"/>
      <c r="C190" s="1"/>
      <c r="D190" s="1"/>
      <c r="I190" s="1"/>
      <c r="J190" s="1"/>
      <c r="K190" s="1"/>
      <c r="L190" s="1"/>
      <c r="M190" s="1"/>
      <c r="N190" s="1"/>
      <c r="O190" s="1"/>
    </row>
    <row r="191" spans="1:15" s="7" customFormat="1" x14ac:dyDescent="0.25">
      <c r="A191" s="3"/>
      <c r="B191" s="1"/>
      <c r="C191" s="1"/>
      <c r="D191" s="1"/>
      <c r="I191" s="1"/>
      <c r="J191" s="1"/>
      <c r="K191" s="1"/>
      <c r="L191" s="1"/>
      <c r="M191" s="1"/>
      <c r="N191" s="1"/>
      <c r="O191" s="1"/>
    </row>
    <row r="192" spans="1:15" s="7" customFormat="1" x14ac:dyDescent="0.25">
      <c r="A192" s="3"/>
      <c r="B192" s="1"/>
      <c r="C192" s="1"/>
      <c r="D192" s="1"/>
      <c r="I192" s="1"/>
      <c r="J192" s="1"/>
      <c r="K192" s="1"/>
      <c r="L192" s="1"/>
      <c r="M192" s="1"/>
      <c r="N192" s="1"/>
      <c r="O192" s="1"/>
    </row>
    <row r="193" spans="1:15" s="7" customFormat="1" x14ac:dyDescent="0.25">
      <c r="A193" s="3"/>
      <c r="B193" s="1"/>
      <c r="C193" s="1"/>
      <c r="D193" s="1"/>
      <c r="I193" s="1"/>
      <c r="J193" s="1"/>
      <c r="K193" s="1"/>
      <c r="L193" s="1"/>
      <c r="M193" s="1"/>
      <c r="N193" s="1"/>
      <c r="O193" s="1"/>
    </row>
    <row r="194" spans="1:15" s="7" customFormat="1" x14ac:dyDescent="0.25">
      <c r="A194" s="3"/>
      <c r="B194" s="1"/>
      <c r="C194" s="1"/>
      <c r="D194" s="1"/>
      <c r="I194" s="1"/>
      <c r="J194" s="1"/>
      <c r="K194" s="1"/>
      <c r="L194" s="1"/>
      <c r="M194" s="1"/>
      <c r="N194" s="1"/>
      <c r="O194" s="1"/>
    </row>
    <row r="195" spans="1:15" s="7" customFormat="1" x14ac:dyDescent="0.25">
      <c r="A195" s="3"/>
      <c r="B195" s="1"/>
      <c r="C195" s="1"/>
      <c r="D195" s="1"/>
      <c r="I195" s="1"/>
      <c r="J195" s="1"/>
      <c r="K195" s="1"/>
      <c r="L195" s="1"/>
      <c r="M195" s="1"/>
      <c r="N195" s="1"/>
      <c r="O195" s="1"/>
    </row>
    <row r="196" spans="1:15" s="7" customFormat="1" x14ac:dyDescent="0.25">
      <c r="A196" s="3"/>
      <c r="B196" s="1"/>
      <c r="C196" s="1"/>
      <c r="D196" s="1"/>
      <c r="I196" s="1"/>
      <c r="J196" s="1"/>
      <c r="K196" s="1"/>
      <c r="L196" s="1"/>
      <c r="M196" s="1"/>
      <c r="N196" s="1"/>
      <c r="O196" s="1"/>
    </row>
    <row r="197" spans="1:15" s="7" customFormat="1" x14ac:dyDescent="0.25">
      <c r="A197" s="3"/>
      <c r="B197" s="1"/>
      <c r="C197" s="1"/>
      <c r="D197" s="1"/>
      <c r="I197" s="1"/>
      <c r="J197" s="1"/>
      <c r="K197" s="1"/>
      <c r="L197" s="1"/>
      <c r="M197" s="1"/>
      <c r="N197" s="1"/>
      <c r="O197" s="1"/>
    </row>
    <row r="198" spans="1:15" s="7" customFormat="1" x14ac:dyDescent="0.25">
      <c r="A198" s="3"/>
      <c r="B198" s="1"/>
      <c r="C198" s="1"/>
      <c r="D198" s="1"/>
      <c r="I198" s="1"/>
      <c r="J198" s="1"/>
      <c r="K198" s="1"/>
      <c r="L198" s="1"/>
      <c r="M198" s="1"/>
      <c r="N198" s="1"/>
      <c r="O198" s="1"/>
    </row>
    <row r="199" spans="1:15" s="7" customFormat="1" x14ac:dyDescent="0.25">
      <c r="A199" s="3"/>
      <c r="B199" s="1"/>
      <c r="C199" s="1"/>
      <c r="D199" s="1"/>
      <c r="I199" s="1"/>
      <c r="J199" s="1"/>
      <c r="K199" s="1"/>
      <c r="L199" s="1"/>
      <c r="M199" s="1"/>
      <c r="N199" s="1"/>
      <c r="O199" s="1"/>
    </row>
    <row r="200" spans="1:15" s="7" customFormat="1" x14ac:dyDescent="0.25">
      <c r="A200" s="3"/>
      <c r="B200" s="1"/>
      <c r="C200" s="1"/>
      <c r="D200" s="1"/>
      <c r="I200" s="1"/>
      <c r="J200" s="1"/>
      <c r="K200" s="1"/>
      <c r="L200" s="1"/>
      <c r="M200" s="1"/>
      <c r="N200" s="1"/>
      <c r="O200" s="1"/>
    </row>
    <row r="201" spans="1:15" s="7" customFormat="1" x14ac:dyDescent="0.25">
      <c r="A201" s="3"/>
      <c r="B201" s="1"/>
      <c r="C201" s="1"/>
      <c r="D201" s="1"/>
      <c r="I201" s="1"/>
      <c r="J201" s="1"/>
      <c r="K201" s="1"/>
      <c r="L201" s="1"/>
      <c r="M201" s="1"/>
      <c r="N201" s="1"/>
      <c r="O201" s="1"/>
    </row>
    <row r="202" spans="1:15" s="7" customFormat="1" x14ac:dyDescent="0.25">
      <c r="A202" s="3"/>
      <c r="B202" s="1"/>
      <c r="C202" s="1"/>
      <c r="D202" s="1"/>
      <c r="I202" s="1"/>
      <c r="J202" s="1"/>
      <c r="K202" s="1"/>
      <c r="L202" s="1"/>
      <c r="M202" s="1"/>
      <c r="N202" s="1"/>
      <c r="O202" s="1"/>
    </row>
    <row r="203" spans="1:15" s="7" customFormat="1" x14ac:dyDescent="0.25">
      <c r="A203" s="3"/>
      <c r="B203" s="1"/>
      <c r="C203" s="1"/>
      <c r="D203" s="1"/>
      <c r="I203" s="1"/>
      <c r="J203" s="1"/>
      <c r="K203" s="1"/>
      <c r="L203" s="1"/>
      <c r="M203" s="1"/>
      <c r="N203" s="1"/>
      <c r="O203" s="1"/>
    </row>
    <row r="204" spans="1:15" s="7" customFormat="1" x14ac:dyDescent="0.25">
      <c r="A204" s="3"/>
      <c r="B204" s="1"/>
      <c r="C204" s="1"/>
      <c r="D204" s="1"/>
      <c r="I204" s="1"/>
      <c r="J204" s="1"/>
      <c r="K204" s="1"/>
      <c r="L204" s="1"/>
      <c r="M204" s="1"/>
      <c r="N204" s="1"/>
      <c r="O204" s="1"/>
    </row>
    <row r="205" spans="1:15" s="7" customFormat="1" x14ac:dyDescent="0.25">
      <c r="A205" s="3"/>
      <c r="B205" s="1"/>
      <c r="C205" s="1"/>
      <c r="D205" s="1"/>
      <c r="I205" s="1"/>
      <c r="J205" s="1"/>
      <c r="K205" s="1"/>
      <c r="L205" s="1"/>
      <c r="M205" s="1"/>
      <c r="N205" s="1"/>
      <c r="O205" s="1"/>
    </row>
    <row r="206" spans="1:15" s="7" customFormat="1" x14ac:dyDescent="0.25">
      <c r="A206" s="3"/>
      <c r="B206" s="1"/>
      <c r="C206" s="1"/>
      <c r="D206" s="1"/>
      <c r="I206" s="1"/>
      <c r="J206" s="1"/>
      <c r="K206" s="1"/>
      <c r="L206" s="1"/>
      <c r="M206" s="1"/>
      <c r="N206" s="1"/>
      <c r="O206" s="1"/>
    </row>
    <row r="207" spans="1:15" s="7" customFormat="1" x14ac:dyDescent="0.25">
      <c r="A207" s="3"/>
      <c r="B207" s="1"/>
      <c r="C207" s="1"/>
      <c r="D207" s="1"/>
      <c r="I207" s="1"/>
      <c r="J207" s="1"/>
      <c r="K207" s="1"/>
      <c r="L207" s="1"/>
      <c r="M207" s="1"/>
      <c r="N207" s="1"/>
      <c r="O207" s="1"/>
    </row>
    <row r="208" spans="1:15" s="7" customFormat="1" x14ac:dyDescent="0.25">
      <c r="A208" s="3"/>
      <c r="B208" s="1"/>
      <c r="C208" s="1"/>
      <c r="D208" s="1"/>
      <c r="I208" s="1"/>
      <c r="J208" s="1"/>
      <c r="K208" s="1"/>
      <c r="L208" s="1"/>
      <c r="M208" s="1"/>
      <c r="N208" s="1"/>
      <c r="O208" s="1"/>
    </row>
    <row r="209" spans="1:15" s="7" customFormat="1" x14ac:dyDescent="0.25">
      <c r="A209" s="29"/>
      <c r="B209" s="3"/>
      <c r="C209" s="1"/>
      <c r="D209" s="1"/>
      <c r="I209" s="1"/>
      <c r="J209" s="1"/>
      <c r="K209" s="1"/>
      <c r="L209" s="1"/>
      <c r="M209" s="1"/>
      <c r="N209" s="1"/>
      <c r="O209" s="1"/>
    </row>
    <row r="251" spans="1:15" s="7" customFormat="1" x14ac:dyDescent="0.25">
      <c r="A251" s="3"/>
      <c r="B251" s="1"/>
      <c r="C251" s="1"/>
      <c r="D251" s="24"/>
      <c r="I251" s="1"/>
      <c r="J251" s="1"/>
      <c r="K251" s="1"/>
      <c r="L251" s="1"/>
      <c r="M251" s="1"/>
      <c r="N251" s="1"/>
      <c r="O251" s="1"/>
    </row>
    <row r="252" spans="1:15" s="7" customFormat="1" x14ac:dyDescent="0.25">
      <c r="A252" s="3"/>
      <c r="B252" s="1"/>
      <c r="C252" s="1"/>
      <c r="D252" s="1"/>
      <c r="I252" s="1"/>
      <c r="J252" s="1"/>
      <c r="K252" s="1"/>
      <c r="L252" s="1"/>
      <c r="M252" s="1"/>
      <c r="N252" s="1"/>
      <c r="O252" s="1"/>
    </row>
    <row r="253" spans="1:15" s="7" customFormat="1" x14ac:dyDescent="0.25">
      <c r="A253" s="3"/>
      <c r="B253" s="1"/>
      <c r="C253" s="1"/>
      <c r="D253" s="1"/>
      <c r="I253" s="1"/>
      <c r="J253" s="1"/>
      <c r="K253" s="1"/>
      <c r="L253" s="1"/>
      <c r="M253" s="1"/>
      <c r="N253" s="1"/>
      <c r="O253" s="1"/>
    </row>
    <row r="254" spans="1:15" s="7" customFormat="1" x14ac:dyDescent="0.25">
      <c r="A254" s="29"/>
      <c r="B254" s="3"/>
      <c r="C254" s="1"/>
      <c r="D254" s="1"/>
      <c r="I254" s="1"/>
      <c r="J254" s="1"/>
      <c r="K254" s="1"/>
      <c r="L254" s="1"/>
      <c r="M254" s="1"/>
      <c r="N254" s="1"/>
      <c r="O254" s="1"/>
    </row>
  </sheetData>
  <mergeCells count="8">
    <mergeCell ref="E97:F97"/>
    <mergeCell ref="E98:F98"/>
    <mergeCell ref="A4:G4"/>
    <mergeCell ref="A5:G5"/>
    <mergeCell ref="A6:G6"/>
    <mergeCell ref="A7:G7"/>
    <mergeCell ref="A8:G8"/>
    <mergeCell ref="A89:D89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23</vt:lpstr>
      <vt:lpstr>'JUNIO 23'!Área_de_impresión</vt:lpstr>
      <vt:lpstr>'JUNIO 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2023-07-04T14:48:22Z</cp:lastPrinted>
  <dcterms:created xsi:type="dcterms:W3CDTF">2022-06-21T14:12:48Z</dcterms:created>
  <dcterms:modified xsi:type="dcterms:W3CDTF">2023-07-04T14:49:55Z</dcterms:modified>
</cp:coreProperties>
</file>