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MAYO 2023\"/>
    </mc:Choice>
  </mc:AlternateContent>
  <bookViews>
    <workbookView xWindow="0" yWindow="0" windowWidth="20490" windowHeight="6855"/>
  </bookViews>
  <sheets>
    <sheet name="MAYO 023" sheetId="1" r:id="rId1"/>
  </sheets>
  <definedNames>
    <definedName name="_xlnm._FilterDatabase" localSheetId="0" hidden="1">'MAYO 023'!$F$4:$F$260</definedName>
    <definedName name="_xlnm.Print_Area" localSheetId="0">'MAYO 023'!$A$1:$G$107</definedName>
    <definedName name="_xlnm.Print_Titles" localSheetId="0">'MAYO 023'!$1:$10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F94" i="1" l="1"/>
  <c r="G94" i="1" s="1"/>
  <c r="G11" i="1" l="1"/>
  <c r="G12" i="1" l="1"/>
  <c r="G13" i="1" s="1"/>
  <c r="G14" i="1" s="1"/>
  <c r="G15" i="1" s="1"/>
  <c r="G16" i="1" l="1"/>
  <c r="G17" i="1" s="1"/>
  <c r="G18" i="1" s="1"/>
  <c r="G19" i="1" s="1"/>
  <c r="G20" i="1" s="1"/>
  <c r="G21" i="1" s="1"/>
  <c r="G22" i="1" s="1"/>
  <c r="G23" i="1" s="1"/>
  <c r="G24" i="1" s="1"/>
  <c r="G25" i="1" l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l="1"/>
  <c r="G39" i="1" s="1"/>
  <c r="G40" i="1" s="1"/>
  <c r="G41" i="1" s="1"/>
  <c r="G42" i="1" s="1"/>
  <c r="G43" i="1" s="1"/>
  <c r="G44" i="1" l="1"/>
  <c r="G45" i="1" s="1"/>
  <c r="G46" i="1" l="1"/>
  <c r="G47" i="1" s="1"/>
  <c r="G48" i="1" l="1"/>
  <c r="G49" i="1" s="1"/>
  <c r="G50" i="1" s="1"/>
  <c r="G51" i="1" s="1"/>
  <c r="G52" i="1" l="1"/>
  <c r="G53" i="1" s="1"/>
  <c r="G54" i="1" s="1"/>
  <c r="G55" i="1" s="1"/>
  <c r="G56" i="1" l="1"/>
  <c r="G57" i="1" s="1"/>
  <c r="G58" i="1" l="1"/>
  <c r="G59" i="1" s="1"/>
  <c r="G60" i="1" l="1"/>
  <c r="G61" i="1" s="1"/>
  <c r="G62" i="1" s="1"/>
  <c r="G63" i="1" s="1"/>
  <c r="G64" i="1" l="1"/>
  <c r="G65" i="1" s="1"/>
  <c r="G66" i="1" s="1"/>
  <c r="G67" i="1" s="1"/>
  <c r="G68" i="1" s="1"/>
  <c r="G69" i="1" s="1"/>
  <c r="G70" i="1" s="1"/>
  <c r="G71" i="1" s="1"/>
  <c r="G72" i="1" s="1"/>
  <c r="G73" i="1" s="1"/>
  <c r="G74" i="1" l="1"/>
  <c r="G75" i="1" s="1"/>
  <c r="G76" i="1" l="1"/>
  <c r="G77" i="1" s="1"/>
  <c r="G78" i="1" s="1"/>
  <c r="G79" i="1" l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</calcChain>
</file>

<file path=xl/sharedStrings.xml><?xml version="1.0" encoding="utf-8"?>
<sst xmlns="http://schemas.openxmlformats.org/spreadsheetml/2006/main" count="350" uniqueCount="96">
  <si>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</si>
  <si>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</si>
  <si>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</si>
  <si>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</si>
  <si>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</si>
  <si>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</si>
  <si>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</si>
  <si>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</si>
  <si>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</si>
  <si>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</si>
  <si>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</si>
  <si>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</si>
  <si>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</si>
  <si>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ED</t>
  </si>
  <si>
    <t>TR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</si>
  <si>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</si>
  <si>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</si>
  <si>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</si>
  <si>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</si>
  <si>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</si>
  <si>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</si>
  <si>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</si>
  <si>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OPERATIVA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</si>
  <si>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</si>
  <si>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CUENTA COLECTORA</t>
  </si>
  <si>
    <t>INGRESOS POR SERVICIOS</t>
  </si>
  <si>
    <t>BELDANY BAUTISTA</t>
  </si>
  <si>
    <t>MIGUEL PIMENTEL</t>
  </si>
  <si>
    <t>CK</t>
  </si>
  <si>
    <t>VIRGINIA MADERA</t>
  </si>
  <si>
    <t>REPOSICION CAJA CHICA SANTIAGO</t>
  </si>
  <si>
    <t>COMISION BANCARIA</t>
  </si>
  <si>
    <t>REPOSICION CAJA CHICA SDO</t>
  </si>
  <si>
    <t>AURELIO GARCIA</t>
  </si>
  <si>
    <t>30/04/2023</t>
  </si>
  <si>
    <t>AL 31  DE MAYO  2023</t>
  </si>
  <si>
    <t>01/05/2023</t>
  </si>
  <si>
    <t>02/05/2023</t>
  </si>
  <si>
    <t>03/05/2023</t>
  </si>
  <si>
    <t>04/05/2023</t>
  </si>
  <si>
    <t>05/05/2023</t>
  </si>
  <si>
    <t>08/05/2023</t>
  </si>
  <si>
    <t>09/05/2023</t>
  </si>
  <si>
    <t>10/05/2023</t>
  </si>
  <si>
    <t>12/05/2023</t>
  </si>
  <si>
    <t>TRANSFERENCIA A CUENTA OPERATIVA</t>
  </si>
  <si>
    <t>15/05/2023</t>
  </si>
  <si>
    <t>16/05/2023</t>
  </si>
  <si>
    <t>17/05/2023</t>
  </si>
  <si>
    <t>18/05/2023</t>
  </si>
  <si>
    <t>19/05/2023</t>
  </si>
  <si>
    <t>22/05/2023</t>
  </si>
  <si>
    <t>23/05/2023</t>
  </si>
  <si>
    <t>24/05/2023</t>
  </si>
  <si>
    <t>25/05/2023</t>
  </si>
  <si>
    <t>26/05/2023</t>
  </si>
  <si>
    <t>29/05/2023</t>
  </si>
  <si>
    <t>INSTITUTO DE AUDITORES RD</t>
  </si>
  <si>
    <t>PAGO CONGRESO</t>
  </si>
  <si>
    <t>HENRY ROSA</t>
  </si>
  <si>
    <t>VIATICOS REUNION DIRECTOR MEDICO</t>
  </si>
  <si>
    <t>PATRICIA LOPEZ</t>
  </si>
  <si>
    <t>ANTHONY ROSARIO</t>
  </si>
  <si>
    <t>DEMETRIA ROSARIO</t>
  </si>
  <si>
    <t>VIATICOS OPERATIVO FISIATRIA</t>
  </si>
  <si>
    <t>WILMER MEDINA</t>
  </si>
  <si>
    <t>RONALD BRAYAM</t>
  </si>
  <si>
    <t>FABIO TAVAREZ</t>
  </si>
  <si>
    <t>ANA LORENZO</t>
  </si>
  <si>
    <t>05/05/20223</t>
  </si>
  <si>
    <t>KARMAH CORPORATION</t>
  </si>
  <si>
    <t>FLETE Y ALMACENAJE</t>
  </si>
  <si>
    <t>COLECTOR IMPUESTOS INTERNOS</t>
  </si>
  <si>
    <t>PAGO IR 17</t>
  </si>
  <si>
    <t>MARIANA CEPEDA</t>
  </si>
  <si>
    <t>REPOSICION CAJA CHICA SAN JUAN</t>
  </si>
  <si>
    <t>EVENTOS SONIA &amp; FELIX</t>
  </si>
  <si>
    <t>REFRIGERIO CAID SANTIAGO</t>
  </si>
  <si>
    <t>11/05/2023</t>
  </si>
  <si>
    <t>TRANSFERENCA DE LA CUENTA COLECTORA</t>
  </si>
  <si>
    <t>XIOMARA ESPECIALIDADES</t>
  </si>
  <si>
    <t>REFRIGERIO CAID SDO</t>
  </si>
  <si>
    <t>YANMARY GERALDO</t>
  </si>
  <si>
    <t>VIATICOS VIDEO MADRES</t>
  </si>
  <si>
    <t>LUIS RAINIERI</t>
  </si>
  <si>
    <t>ANA MERA</t>
  </si>
  <si>
    <t>BALANCE FINAL AL 31 DE MAYO DEL 2023</t>
  </si>
  <si>
    <t>PAGO VISA FLOTILLA MAYO</t>
  </si>
  <si>
    <t>30/05/2023</t>
  </si>
  <si>
    <t>AIRINA FELIX</t>
  </si>
  <si>
    <t>VIATICOS IMPLEMENTAR ENCUESTA</t>
  </si>
  <si>
    <t>ANYELIS SANCHEZ</t>
  </si>
  <si>
    <t>31/05/2023</t>
  </si>
  <si>
    <t>INDIANA RODRIGUEZ</t>
  </si>
  <si>
    <t>VIATICOS RECIBIR MERCANCIA</t>
  </si>
  <si>
    <t>NELSON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</si>
</sst>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164" fontId="3" fillId="0" borderId="0" xfId="1" applyFont="1" applyAlignment="1"/>
    <xf numFmtId="164" fontId="3" fillId="0" borderId="0" xfId="1" applyFont="1"/>
    <xf numFmtId="164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164" fontId="9" fillId="0" borderId="0" xfId="1" applyFont="1" applyAlignment="1">
      <alignment vertical="top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applyFont="1" applyBorder="1" applyAlignment="1">
      <alignment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1" applyFont="1" applyBorder="1" applyAlignment="1" applyProtection="1">
      <alignment vertical="center"/>
      <protection locked="0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</xf>
    <xf numFmtId="164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164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Fill="1" applyBorder="1" applyAlignment="1">
      <alignment horizontal="center"/>
    </xf>
    <xf numFmtId="164" fontId="9" fillId="0" borderId="0" xfId="1" applyFont="1" applyAlignment="1">
      <alignment horizontal="center" vertical="top"/>
    </xf>
    <xf numFmtId="164" fontId="7" fillId="0" borderId="0" xfId="1" applyFont="1" applyFill="1" applyBorder="1" applyAlignment="1">
      <alignment horizontal="center" vertical="top"/>
    </xf>
    <xf numFmtId="164" fontId="3" fillId="0" borderId="0" xfId="1" applyFont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10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11" fillId="0" borderId="0" xfId="1" applyFont="1"/>
    <xf numFmtId="164" fontId="7" fillId="0" borderId="0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 applyAlignment="1">
      <alignment vertical="center" wrapText="1"/>
    </xf>
    <xf numFmtId="164" fontId="12" fillId="0" borderId="0" xfId="1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59"/>
  <sheetViews>
    <sheetView showGridLines="0" tabSelected="1" showWhiteSpace="0" topLeftCell="A64" zoomScale="97" zoomScaleNormal="97" zoomScaleSheetLayoutView="75" workbookViewId="0">
      <selection activeCell="L19" sqref="L19"/>
    </sheetView>
  </sheetViews>
  <sheetFormatPr baseColWidth="10" defaultColWidth="11.42578125" defaultRowHeight="15.75" x14ac:dyDescent="0.25"/>
  <cols>
    <col min="1" max="1" width="13.85546875" style="30" customWidth="1"/>
    <col min="2" max="2" width="14.42578125" style="3" customWidth="1"/>
    <col min="3" max="3" width="32.42578125" style="1" customWidth="1"/>
    <col min="4" max="4" width="60.42578125" style="25" customWidth="1"/>
    <col min="5" max="5" width="18.42578125" style="7" bestFit="1" customWidth="1"/>
    <col min="6" max="6" width="17.140625" style="7" bestFit="1" customWidth="1"/>
    <col min="7" max="7" width="18.42578125" style="7" bestFit="1" customWidth="1"/>
    <col min="8" max="8" width="15.85546875" style="7" customWidth="1"/>
    <col min="9" max="9" width="17.42578125" style="1" bestFit="1" customWidth="1"/>
    <col min="10" max="10" width="10.140625" style="1" customWidth="1"/>
    <col min="11" max="11" width="11.5703125" style="1" bestFit="1" customWidth="1"/>
    <col min="12" max="14" width="10.140625" style="1" customWidth="1"/>
    <col min="15" max="16384" width="11.42578125" style="1"/>
  </cols>
  <sheetData>
    <row r="4" spans="1:15" ht="26.25" customHeight="1" x14ac:dyDescent="0.25">
      <c r="A4" s="64" t="s">
        <v>0</v>
      </c>
      <c r="B4" s="64"/>
      <c r="C4" s="64"/>
      <c r="D4" s="64"/>
      <c r="E4" s="64"/>
      <c r="F4" s="64"/>
      <c r="G4" s="64"/>
    </row>
    <row r="5" spans="1:15" ht="17.25" customHeight="1" x14ac:dyDescent="0.25">
      <c r="A5" s="65" t="s">
        <v>1</v>
      </c>
      <c r="B5" s="65"/>
      <c r="C5" s="65"/>
      <c r="D5" s="65"/>
      <c r="E5" s="65"/>
      <c r="F5" s="65"/>
      <c r="G5" s="65"/>
      <c r="H5" s="54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4" t="s">
        <v>2</v>
      </c>
      <c r="B6" s="64"/>
      <c r="C6" s="64"/>
      <c r="D6" s="64"/>
      <c r="E6" s="64"/>
      <c r="F6" s="64"/>
      <c r="G6" s="64"/>
    </row>
    <row r="7" spans="1:15" ht="14.25" customHeight="1" x14ac:dyDescent="0.25">
      <c r="A7" s="65" t="s">
        <v>35</v>
      </c>
      <c r="B7" s="65"/>
      <c r="C7" s="65"/>
      <c r="D7" s="65"/>
      <c r="E7" s="65"/>
      <c r="F7" s="65"/>
      <c r="G7" s="65"/>
    </row>
    <row r="8" spans="1:15" x14ac:dyDescent="0.25">
      <c r="A8" s="66" t="s">
        <v>3</v>
      </c>
      <c r="B8" s="66"/>
      <c r="C8" s="66"/>
      <c r="D8" s="66"/>
      <c r="E8" s="66"/>
      <c r="F8" s="66"/>
      <c r="G8" s="66"/>
    </row>
    <row r="9" spans="1:15" x14ac:dyDescent="0.25">
      <c r="A9" s="29"/>
      <c r="C9" s="4"/>
      <c r="D9" s="5"/>
      <c r="E9" s="6"/>
      <c r="G9" s="8"/>
      <c r="I9" s="7"/>
    </row>
    <row r="10" spans="1:15" s="12" customFormat="1" ht="39.75" customHeight="1" x14ac:dyDescent="0.2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1" t="s">
        <v>9</v>
      </c>
      <c r="G10" s="11" t="s">
        <v>10</v>
      </c>
      <c r="H10" s="55"/>
      <c r="I10" s="61"/>
    </row>
    <row r="11" spans="1:15" s="17" customFormat="1" ht="19.5" customHeight="1" x14ac:dyDescent="0.25">
      <c r="A11" s="13" t="s">
        <v>34</v>
      </c>
      <c r="B11" s="14"/>
      <c r="C11" s="14"/>
      <c r="D11" s="15" t="s">
        <v>11</v>
      </c>
      <c r="E11" s="16">
        <v>4541591.03</v>
      </c>
      <c r="F11" s="16"/>
      <c r="G11" s="16">
        <f>+E11</f>
        <v>4541591.03</v>
      </c>
      <c r="H11" s="23"/>
      <c r="I11" s="59"/>
    </row>
    <row r="12" spans="1:15" s="17" customFormat="1" x14ac:dyDescent="0.25">
      <c r="A12" s="18" t="s">
        <v>36</v>
      </c>
      <c r="B12" s="14" t="s">
        <v>12</v>
      </c>
      <c r="C12" s="20" t="s">
        <v>24</v>
      </c>
      <c r="D12" s="20" t="s">
        <v>25</v>
      </c>
      <c r="E12" s="21">
        <v>199988.25</v>
      </c>
      <c r="F12" s="31"/>
      <c r="G12" s="16">
        <f>+G11+E12-F12</f>
        <v>4741579.28</v>
      </c>
      <c r="H12" s="23"/>
    </row>
    <row r="13" spans="1:15" s="17" customFormat="1" x14ac:dyDescent="0.25">
      <c r="A13" s="18" t="s">
        <v>37</v>
      </c>
      <c r="B13" s="14" t="s">
        <v>12</v>
      </c>
      <c r="C13" s="20" t="s">
        <v>24</v>
      </c>
      <c r="D13" s="20" t="s">
        <v>25</v>
      </c>
      <c r="E13" s="21">
        <v>169439.69</v>
      </c>
      <c r="F13" s="31"/>
      <c r="G13" s="16">
        <f t="shared" ref="G13:G93" si="0">+G12+E13-F13</f>
        <v>4911018.9700000007</v>
      </c>
      <c r="H13" s="23"/>
      <c r="I13" s="59"/>
    </row>
    <row r="14" spans="1:15" s="17" customFormat="1" x14ac:dyDescent="0.25">
      <c r="A14" s="18" t="s">
        <v>38</v>
      </c>
      <c r="B14" s="14" t="s">
        <v>12</v>
      </c>
      <c r="C14" s="20" t="s">
        <v>24</v>
      </c>
      <c r="D14" s="20" t="s">
        <v>25</v>
      </c>
      <c r="E14" s="21">
        <v>5040.75</v>
      </c>
      <c r="F14" s="31"/>
      <c r="G14" s="16">
        <f t="shared" si="0"/>
        <v>4916059.7200000007</v>
      </c>
      <c r="H14" s="23"/>
      <c r="I14" s="23"/>
    </row>
    <row r="15" spans="1:15" s="17" customFormat="1" x14ac:dyDescent="0.25">
      <c r="A15" s="18" t="s">
        <v>39</v>
      </c>
      <c r="B15" s="14" t="s">
        <v>12</v>
      </c>
      <c r="C15" s="20" t="s">
        <v>24</v>
      </c>
      <c r="D15" s="20" t="s">
        <v>25</v>
      </c>
      <c r="E15" s="21">
        <v>62029.24</v>
      </c>
      <c r="F15" s="31"/>
      <c r="G15" s="16">
        <f t="shared" si="0"/>
        <v>4978088.9600000009</v>
      </c>
      <c r="H15" s="23"/>
    </row>
    <row r="16" spans="1:15" s="17" customFormat="1" x14ac:dyDescent="0.25">
      <c r="A16" s="18" t="s">
        <v>39</v>
      </c>
      <c r="B16" s="14" t="s">
        <v>14</v>
      </c>
      <c r="C16" s="20" t="s">
        <v>57</v>
      </c>
      <c r="D16" s="20" t="s">
        <v>58</v>
      </c>
      <c r="E16" s="21"/>
      <c r="F16" s="31">
        <v>159706.4</v>
      </c>
      <c r="G16" s="16">
        <f t="shared" si="0"/>
        <v>4818382.5600000005</v>
      </c>
      <c r="H16" s="23"/>
    </row>
    <row r="17" spans="1:11" s="17" customFormat="1" x14ac:dyDescent="0.25">
      <c r="A17" s="18" t="s">
        <v>39</v>
      </c>
      <c r="B17" s="14" t="s">
        <v>13</v>
      </c>
      <c r="C17" s="20" t="s">
        <v>21</v>
      </c>
      <c r="D17" s="20" t="s">
        <v>31</v>
      </c>
      <c r="E17" s="21"/>
      <c r="F17" s="31">
        <v>239.56</v>
      </c>
      <c r="G17" s="16">
        <f t="shared" si="0"/>
        <v>4818143.0000000009</v>
      </c>
      <c r="H17" s="23"/>
    </row>
    <row r="18" spans="1:11" s="17" customFormat="1" x14ac:dyDescent="0.25">
      <c r="A18" s="18" t="s">
        <v>39</v>
      </c>
      <c r="B18" s="14" t="s">
        <v>14</v>
      </c>
      <c r="C18" s="20" t="s">
        <v>59</v>
      </c>
      <c r="D18" s="20" t="s">
        <v>60</v>
      </c>
      <c r="E18" s="21"/>
      <c r="F18" s="31">
        <v>2350</v>
      </c>
      <c r="G18" s="16">
        <f t="shared" si="0"/>
        <v>4815793.0000000009</v>
      </c>
      <c r="H18" s="23"/>
    </row>
    <row r="19" spans="1:11" s="17" customFormat="1" x14ac:dyDescent="0.25">
      <c r="A19" s="18" t="s">
        <v>39</v>
      </c>
      <c r="B19" s="14" t="s">
        <v>13</v>
      </c>
      <c r="C19" s="20" t="s">
        <v>21</v>
      </c>
      <c r="D19" s="20" t="s">
        <v>31</v>
      </c>
      <c r="E19" s="21"/>
      <c r="F19" s="31">
        <v>3.53</v>
      </c>
      <c r="G19" s="16">
        <f t="shared" si="0"/>
        <v>4815789.4700000007</v>
      </c>
      <c r="H19" s="23"/>
    </row>
    <row r="20" spans="1:11" s="17" customFormat="1" x14ac:dyDescent="0.25">
      <c r="A20" s="18" t="s">
        <v>39</v>
      </c>
      <c r="B20" s="14" t="s">
        <v>14</v>
      </c>
      <c r="C20" s="20" t="s">
        <v>61</v>
      </c>
      <c r="D20" s="20" t="s">
        <v>60</v>
      </c>
      <c r="E20" s="21"/>
      <c r="F20" s="31">
        <v>1750</v>
      </c>
      <c r="G20" s="16">
        <f t="shared" si="0"/>
        <v>4814039.4700000007</v>
      </c>
      <c r="H20" s="23"/>
    </row>
    <row r="21" spans="1:11" s="17" customFormat="1" x14ac:dyDescent="0.25">
      <c r="A21" s="18" t="s">
        <v>39</v>
      </c>
      <c r="B21" s="14" t="s">
        <v>13</v>
      </c>
      <c r="C21" s="20" t="s">
        <v>21</v>
      </c>
      <c r="D21" s="20" t="s">
        <v>31</v>
      </c>
      <c r="E21" s="21"/>
      <c r="F21" s="31">
        <v>2.63</v>
      </c>
      <c r="G21" s="16">
        <f t="shared" si="0"/>
        <v>4814036.8400000008</v>
      </c>
      <c r="H21" s="23"/>
    </row>
    <row r="22" spans="1:11" s="17" customFormat="1" x14ac:dyDescent="0.25">
      <c r="A22" s="18" t="s">
        <v>39</v>
      </c>
      <c r="B22" s="14" t="s">
        <v>14</v>
      </c>
      <c r="C22" s="20" t="s">
        <v>62</v>
      </c>
      <c r="D22" s="20" t="s">
        <v>60</v>
      </c>
      <c r="E22" s="21"/>
      <c r="F22" s="31">
        <v>1100</v>
      </c>
      <c r="G22" s="16">
        <f t="shared" si="0"/>
        <v>4812936.8400000008</v>
      </c>
      <c r="H22" s="23"/>
    </row>
    <row r="23" spans="1:11" s="17" customFormat="1" x14ac:dyDescent="0.25">
      <c r="A23" s="18" t="s">
        <v>39</v>
      </c>
      <c r="B23" s="14" t="s">
        <v>13</v>
      </c>
      <c r="C23" s="20" t="s">
        <v>21</v>
      </c>
      <c r="D23" s="20" t="s">
        <v>31</v>
      </c>
      <c r="E23" s="21"/>
      <c r="F23" s="31">
        <v>1.65</v>
      </c>
      <c r="G23" s="16">
        <f t="shared" si="0"/>
        <v>4812935.1900000004</v>
      </c>
      <c r="H23" s="23"/>
    </row>
    <row r="24" spans="1:11" s="17" customFormat="1" x14ac:dyDescent="0.25">
      <c r="A24" s="18" t="s">
        <v>40</v>
      </c>
      <c r="B24" s="14" t="s">
        <v>12</v>
      </c>
      <c r="C24" s="20" t="s">
        <v>24</v>
      </c>
      <c r="D24" s="20" t="s">
        <v>25</v>
      </c>
      <c r="E24" s="21">
        <v>464765.87</v>
      </c>
      <c r="F24" s="31"/>
      <c r="G24" s="16">
        <f t="shared" si="0"/>
        <v>5277701.0600000005</v>
      </c>
      <c r="H24" s="23"/>
      <c r="K24" s="60"/>
    </row>
    <row r="25" spans="1:11" s="17" customFormat="1" x14ac:dyDescent="0.25">
      <c r="A25" s="18" t="s">
        <v>40</v>
      </c>
      <c r="B25" s="14" t="s">
        <v>14</v>
      </c>
      <c r="C25" s="20" t="s">
        <v>63</v>
      </c>
      <c r="D25" s="20" t="s">
        <v>64</v>
      </c>
      <c r="E25" s="21"/>
      <c r="F25" s="31">
        <v>2450</v>
      </c>
      <c r="G25" s="16">
        <f t="shared" si="0"/>
        <v>5275251.0600000005</v>
      </c>
      <c r="H25" s="23"/>
      <c r="K25" s="60"/>
    </row>
    <row r="26" spans="1:11" s="17" customFormat="1" x14ac:dyDescent="0.25">
      <c r="A26" s="18" t="s">
        <v>40</v>
      </c>
      <c r="B26" s="14" t="s">
        <v>13</v>
      </c>
      <c r="C26" s="20" t="s">
        <v>21</v>
      </c>
      <c r="D26" s="20" t="s">
        <v>31</v>
      </c>
      <c r="E26" s="21"/>
      <c r="F26" s="31">
        <v>3.68</v>
      </c>
      <c r="G26" s="16">
        <f t="shared" si="0"/>
        <v>5275247.3800000008</v>
      </c>
      <c r="H26" s="23"/>
      <c r="K26" s="60"/>
    </row>
    <row r="27" spans="1:11" s="17" customFormat="1" x14ac:dyDescent="0.25">
      <c r="A27" s="18" t="s">
        <v>40</v>
      </c>
      <c r="B27" s="14" t="s">
        <v>14</v>
      </c>
      <c r="C27" s="20" t="s">
        <v>65</v>
      </c>
      <c r="D27" s="20" t="s">
        <v>64</v>
      </c>
      <c r="E27" s="21"/>
      <c r="F27" s="31">
        <v>2150</v>
      </c>
      <c r="G27" s="16">
        <f t="shared" si="0"/>
        <v>5273097.3800000008</v>
      </c>
      <c r="H27" s="23"/>
      <c r="K27" s="60"/>
    </row>
    <row r="28" spans="1:11" s="17" customFormat="1" x14ac:dyDescent="0.25">
      <c r="A28" s="18" t="s">
        <v>40</v>
      </c>
      <c r="B28" s="14" t="s">
        <v>13</v>
      </c>
      <c r="C28" s="20" t="s">
        <v>21</v>
      </c>
      <c r="D28" s="20" t="s">
        <v>31</v>
      </c>
      <c r="E28" s="21"/>
      <c r="F28" s="31">
        <v>3.23</v>
      </c>
      <c r="G28" s="16">
        <f t="shared" si="0"/>
        <v>5273094.1500000004</v>
      </c>
      <c r="H28" s="23"/>
      <c r="K28" s="60"/>
    </row>
    <row r="29" spans="1:11" s="17" customFormat="1" x14ac:dyDescent="0.25">
      <c r="A29" s="18" t="s">
        <v>40</v>
      </c>
      <c r="B29" s="14" t="s">
        <v>14</v>
      </c>
      <c r="C29" s="20" t="s">
        <v>66</v>
      </c>
      <c r="D29" s="20" t="s">
        <v>64</v>
      </c>
      <c r="E29" s="21"/>
      <c r="F29" s="31">
        <v>2150</v>
      </c>
      <c r="G29" s="16">
        <f t="shared" si="0"/>
        <v>5270944.1500000004</v>
      </c>
      <c r="H29" s="23"/>
      <c r="K29" s="60"/>
    </row>
    <row r="30" spans="1:11" s="17" customFormat="1" x14ac:dyDescent="0.25">
      <c r="A30" s="18" t="s">
        <v>40</v>
      </c>
      <c r="B30" s="14" t="s">
        <v>13</v>
      </c>
      <c r="C30" s="20" t="s">
        <v>21</v>
      </c>
      <c r="D30" s="20" t="s">
        <v>31</v>
      </c>
      <c r="E30" s="21"/>
      <c r="F30" s="31">
        <v>3.23</v>
      </c>
      <c r="G30" s="16">
        <f t="shared" si="0"/>
        <v>5270940.92</v>
      </c>
      <c r="H30" s="23"/>
      <c r="K30" s="60"/>
    </row>
    <row r="31" spans="1:11" s="17" customFormat="1" x14ac:dyDescent="0.25">
      <c r="A31" s="18" t="s">
        <v>40</v>
      </c>
      <c r="B31" s="14" t="s">
        <v>14</v>
      </c>
      <c r="C31" s="20" t="s">
        <v>67</v>
      </c>
      <c r="D31" s="20" t="s">
        <v>64</v>
      </c>
      <c r="E31" s="21"/>
      <c r="F31" s="31">
        <v>1700</v>
      </c>
      <c r="G31" s="16">
        <f t="shared" si="0"/>
        <v>5269240.92</v>
      </c>
      <c r="H31" s="23"/>
      <c r="K31" s="60"/>
    </row>
    <row r="32" spans="1:11" s="17" customFormat="1" x14ac:dyDescent="0.25">
      <c r="A32" s="18" t="s">
        <v>40</v>
      </c>
      <c r="B32" s="14" t="s">
        <v>13</v>
      </c>
      <c r="C32" s="20" t="s">
        <v>21</v>
      </c>
      <c r="D32" s="20" t="s">
        <v>31</v>
      </c>
      <c r="E32" s="21"/>
      <c r="F32" s="31">
        <v>2.5499999999999998</v>
      </c>
      <c r="G32" s="16">
        <f t="shared" si="0"/>
        <v>5269238.37</v>
      </c>
      <c r="H32" s="23"/>
      <c r="K32" s="60"/>
    </row>
    <row r="33" spans="1:11" s="17" customFormat="1" x14ac:dyDescent="0.25">
      <c r="A33" s="18" t="s">
        <v>40</v>
      </c>
      <c r="B33" s="14" t="s">
        <v>14</v>
      </c>
      <c r="C33" s="20" t="s">
        <v>27</v>
      </c>
      <c r="D33" s="20" t="s">
        <v>64</v>
      </c>
      <c r="E33" s="21"/>
      <c r="F33" s="31">
        <v>1700</v>
      </c>
      <c r="G33" s="16">
        <f t="shared" si="0"/>
        <v>5267538.37</v>
      </c>
      <c r="H33" s="23"/>
      <c r="K33" s="60"/>
    </row>
    <row r="34" spans="1:11" s="17" customFormat="1" x14ac:dyDescent="0.25">
      <c r="A34" s="18" t="s">
        <v>40</v>
      </c>
      <c r="B34" s="14" t="s">
        <v>13</v>
      </c>
      <c r="C34" s="20" t="s">
        <v>21</v>
      </c>
      <c r="D34" s="20" t="s">
        <v>31</v>
      </c>
      <c r="E34" s="21"/>
      <c r="F34" s="31">
        <v>2.5499999999999998</v>
      </c>
      <c r="G34" s="16">
        <f t="shared" si="0"/>
        <v>5267535.82</v>
      </c>
      <c r="H34" s="23"/>
      <c r="K34" s="60"/>
    </row>
    <row r="35" spans="1:11" s="17" customFormat="1" x14ac:dyDescent="0.25">
      <c r="A35" s="18" t="s">
        <v>40</v>
      </c>
      <c r="B35" s="14" t="s">
        <v>14</v>
      </c>
      <c r="C35" s="20" t="s">
        <v>68</v>
      </c>
      <c r="D35" s="20" t="s">
        <v>64</v>
      </c>
      <c r="E35" s="21"/>
      <c r="F35" s="31">
        <v>2150</v>
      </c>
      <c r="G35" s="16">
        <f t="shared" si="0"/>
        <v>5265385.82</v>
      </c>
      <c r="H35" s="23"/>
      <c r="K35" s="60"/>
    </row>
    <row r="36" spans="1:11" s="17" customFormat="1" x14ac:dyDescent="0.25">
      <c r="A36" s="18" t="s">
        <v>69</v>
      </c>
      <c r="B36" s="14" t="s">
        <v>13</v>
      </c>
      <c r="C36" s="20" t="s">
        <v>21</v>
      </c>
      <c r="D36" s="20" t="s">
        <v>31</v>
      </c>
      <c r="E36" s="21"/>
      <c r="F36" s="31">
        <v>3.23</v>
      </c>
      <c r="G36" s="16">
        <f t="shared" si="0"/>
        <v>5265382.59</v>
      </c>
      <c r="H36" s="23"/>
      <c r="K36" s="60"/>
    </row>
    <row r="37" spans="1:11" s="17" customFormat="1" x14ac:dyDescent="0.25">
      <c r="A37" s="18" t="s">
        <v>41</v>
      </c>
      <c r="B37" s="14" t="s">
        <v>12</v>
      </c>
      <c r="C37" s="20" t="s">
        <v>24</v>
      </c>
      <c r="D37" s="20" t="s">
        <v>25</v>
      </c>
      <c r="E37" s="21">
        <v>5174.8</v>
      </c>
      <c r="F37" s="31">
        <v>0</v>
      </c>
      <c r="G37" s="16">
        <f t="shared" si="0"/>
        <v>5270557.3899999997</v>
      </c>
      <c r="H37" s="23"/>
      <c r="I37" s="59"/>
    </row>
    <row r="38" spans="1:11" s="17" customFormat="1" x14ac:dyDescent="0.25">
      <c r="A38" s="18" t="s">
        <v>41</v>
      </c>
      <c r="B38" s="14" t="s">
        <v>13</v>
      </c>
      <c r="C38" s="20" t="s">
        <v>21</v>
      </c>
      <c r="D38" s="20" t="s">
        <v>31</v>
      </c>
      <c r="E38" s="21"/>
      <c r="F38" s="31">
        <v>100</v>
      </c>
      <c r="G38" s="16">
        <f t="shared" si="0"/>
        <v>5270457.3899999997</v>
      </c>
      <c r="H38" s="23"/>
      <c r="I38" s="59"/>
    </row>
    <row r="39" spans="1:11" s="17" customFormat="1" x14ac:dyDescent="0.25">
      <c r="A39" s="18" t="s">
        <v>41</v>
      </c>
      <c r="B39" s="14" t="s">
        <v>14</v>
      </c>
      <c r="C39" s="20" t="s">
        <v>70</v>
      </c>
      <c r="D39" s="20" t="s">
        <v>71</v>
      </c>
      <c r="E39" s="21"/>
      <c r="F39" s="31">
        <v>21241.95</v>
      </c>
      <c r="G39" s="16">
        <f t="shared" si="0"/>
        <v>5249215.4399999995</v>
      </c>
      <c r="H39" s="23"/>
      <c r="I39" s="59"/>
    </row>
    <row r="40" spans="1:11" s="17" customFormat="1" x14ac:dyDescent="0.25">
      <c r="A40" s="18" t="s">
        <v>41</v>
      </c>
      <c r="B40" s="14" t="s">
        <v>13</v>
      </c>
      <c r="C40" s="20" t="s">
        <v>21</v>
      </c>
      <c r="D40" s="20" t="s">
        <v>31</v>
      </c>
      <c r="E40" s="21"/>
      <c r="F40" s="31">
        <v>31.86</v>
      </c>
      <c r="G40" s="16">
        <f t="shared" si="0"/>
        <v>5249183.5799999991</v>
      </c>
      <c r="H40" s="23"/>
      <c r="I40" s="59"/>
    </row>
    <row r="41" spans="1:11" s="17" customFormat="1" ht="31.5" x14ac:dyDescent="0.25">
      <c r="A41" s="18" t="s">
        <v>41</v>
      </c>
      <c r="B41" s="14" t="s">
        <v>14</v>
      </c>
      <c r="C41" s="20" t="s">
        <v>72</v>
      </c>
      <c r="D41" s="20" t="s">
        <v>73</v>
      </c>
      <c r="E41" s="21"/>
      <c r="F41" s="31">
        <v>1384</v>
      </c>
      <c r="G41" s="16">
        <f t="shared" si="0"/>
        <v>5247799.5799999991</v>
      </c>
      <c r="H41" s="23"/>
      <c r="I41" s="59"/>
    </row>
    <row r="42" spans="1:11" s="17" customFormat="1" x14ac:dyDescent="0.25">
      <c r="A42" s="18" t="s">
        <v>41</v>
      </c>
      <c r="B42" s="14" t="s">
        <v>13</v>
      </c>
      <c r="C42" s="20" t="s">
        <v>21</v>
      </c>
      <c r="D42" s="20" t="s">
        <v>31</v>
      </c>
      <c r="E42" s="21"/>
      <c r="F42" s="31">
        <v>80</v>
      </c>
      <c r="G42" s="16">
        <f t="shared" si="0"/>
        <v>5247719.5799999991</v>
      </c>
      <c r="H42" s="23"/>
      <c r="I42" s="59"/>
    </row>
    <row r="43" spans="1:11" s="17" customFormat="1" x14ac:dyDescent="0.25">
      <c r="A43" s="18" t="s">
        <v>42</v>
      </c>
      <c r="B43" s="14" t="s">
        <v>12</v>
      </c>
      <c r="C43" s="20" t="s">
        <v>24</v>
      </c>
      <c r="D43" s="20" t="s">
        <v>25</v>
      </c>
      <c r="E43" s="21">
        <v>12505.49</v>
      </c>
      <c r="F43" s="31">
        <v>0</v>
      </c>
      <c r="G43" s="16">
        <f t="shared" si="0"/>
        <v>5260225.0699999994</v>
      </c>
      <c r="H43" s="23"/>
    </row>
    <row r="44" spans="1:11" s="17" customFormat="1" x14ac:dyDescent="0.25">
      <c r="A44" s="18" t="s">
        <v>42</v>
      </c>
      <c r="B44" s="14" t="s">
        <v>28</v>
      </c>
      <c r="C44" s="20" t="s">
        <v>74</v>
      </c>
      <c r="D44" s="20" t="s">
        <v>75</v>
      </c>
      <c r="E44" s="21"/>
      <c r="F44" s="31">
        <v>30166.9</v>
      </c>
      <c r="G44" s="16">
        <f t="shared" si="0"/>
        <v>5230058.169999999</v>
      </c>
      <c r="H44" s="23"/>
    </row>
    <row r="45" spans="1:11" s="17" customFormat="1" x14ac:dyDescent="0.25">
      <c r="A45" s="18" t="s">
        <v>43</v>
      </c>
      <c r="B45" s="14" t="s">
        <v>12</v>
      </c>
      <c r="C45" s="20" t="s">
        <v>24</v>
      </c>
      <c r="D45" s="20" t="s">
        <v>25</v>
      </c>
      <c r="E45" s="21">
        <v>5820.75</v>
      </c>
      <c r="F45" s="31"/>
      <c r="G45" s="16">
        <f t="shared" si="0"/>
        <v>5235878.919999999</v>
      </c>
      <c r="H45" s="23"/>
    </row>
    <row r="46" spans="1:11" s="17" customFormat="1" x14ac:dyDescent="0.25">
      <c r="A46" s="18" t="s">
        <v>43</v>
      </c>
      <c r="B46" s="14" t="s">
        <v>13</v>
      </c>
      <c r="C46" s="20" t="s">
        <v>21</v>
      </c>
      <c r="D46" s="20" t="s">
        <v>31</v>
      </c>
      <c r="E46" s="21"/>
      <c r="F46" s="31">
        <v>45.25</v>
      </c>
      <c r="G46" s="16">
        <f t="shared" si="0"/>
        <v>5235833.669999999</v>
      </c>
      <c r="H46" s="23"/>
    </row>
    <row r="47" spans="1:11" s="17" customFormat="1" x14ac:dyDescent="0.25">
      <c r="A47" s="18" t="s">
        <v>43</v>
      </c>
      <c r="B47" s="14" t="s">
        <v>28</v>
      </c>
      <c r="C47" s="20" t="s">
        <v>76</v>
      </c>
      <c r="D47" s="20" t="s">
        <v>77</v>
      </c>
      <c r="E47" s="21"/>
      <c r="F47" s="31">
        <v>31278.400000000001</v>
      </c>
      <c r="G47" s="16">
        <f t="shared" si="0"/>
        <v>5204555.2699999986</v>
      </c>
      <c r="H47" s="23"/>
    </row>
    <row r="48" spans="1:11" s="17" customFormat="1" x14ac:dyDescent="0.25">
      <c r="A48" s="18" t="s">
        <v>78</v>
      </c>
      <c r="B48" s="14" t="s">
        <v>13</v>
      </c>
      <c r="C48" s="20" t="s">
        <v>21</v>
      </c>
      <c r="D48" s="20" t="s">
        <v>31</v>
      </c>
      <c r="E48" s="21"/>
      <c r="F48" s="31">
        <v>46.92</v>
      </c>
      <c r="G48" s="16">
        <f t="shared" si="0"/>
        <v>5204508.3499999987</v>
      </c>
      <c r="H48" s="23"/>
    </row>
    <row r="49" spans="1:8" s="17" customFormat="1" x14ac:dyDescent="0.25">
      <c r="A49" s="18" t="s">
        <v>44</v>
      </c>
      <c r="B49" s="14" t="s">
        <v>12</v>
      </c>
      <c r="C49" s="20" t="s">
        <v>22</v>
      </c>
      <c r="D49" s="20" t="s">
        <v>45</v>
      </c>
      <c r="E49" s="21"/>
      <c r="F49" s="31">
        <v>500000</v>
      </c>
      <c r="G49" s="16">
        <f t="shared" si="0"/>
        <v>4704508.3499999987</v>
      </c>
      <c r="H49" s="23"/>
    </row>
    <row r="50" spans="1:8" s="17" customFormat="1" x14ac:dyDescent="0.25">
      <c r="A50" s="18" t="s">
        <v>44</v>
      </c>
      <c r="B50" s="14" t="s">
        <v>14</v>
      </c>
      <c r="C50" s="20" t="s">
        <v>24</v>
      </c>
      <c r="D50" s="20" t="s">
        <v>25</v>
      </c>
      <c r="E50" s="21">
        <v>6127.87</v>
      </c>
      <c r="F50" s="31"/>
      <c r="G50" s="16">
        <f t="shared" si="0"/>
        <v>4710636.2199999988</v>
      </c>
      <c r="H50" s="23"/>
    </row>
    <row r="51" spans="1:8" s="17" customFormat="1" ht="19.5" customHeight="1" x14ac:dyDescent="0.25">
      <c r="A51" s="18" t="s">
        <v>44</v>
      </c>
      <c r="B51" s="14" t="s">
        <v>12</v>
      </c>
      <c r="C51" s="20" t="s">
        <v>24</v>
      </c>
      <c r="D51" s="20" t="s">
        <v>25</v>
      </c>
      <c r="E51" s="21">
        <v>5082.1899999999996</v>
      </c>
      <c r="F51" s="31"/>
      <c r="G51" s="16">
        <f t="shared" si="0"/>
        <v>4715718.4099999992</v>
      </c>
      <c r="H51" s="23"/>
    </row>
    <row r="52" spans="1:8" s="17" customFormat="1" ht="19.5" customHeight="1" x14ac:dyDescent="0.25">
      <c r="A52" s="18" t="s">
        <v>44</v>
      </c>
      <c r="B52" s="14" t="s">
        <v>12</v>
      </c>
      <c r="C52" s="20" t="s">
        <v>22</v>
      </c>
      <c r="D52" s="20" t="s">
        <v>79</v>
      </c>
      <c r="E52" s="21">
        <v>500000</v>
      </c>
      <c r="F52" s="31"/>
      <c r="G52" s="16">
        <f t="shared" si="0"/>
        <v>5215718.4099999992</v>
      </c>
      <c r="H52" s="23"/>
    </row>
    <row r="53" spans="1:8" s="17" customFormat="1" ht="19.5" customHeight="1" x14ac:dyDescent="0.25">
      <c r="A53" s="18" t="s">
        <v>46</v>
      </c>
      <c r="B53" s="14" t="s">
        <v>12</v>
      </c>
      <c r="C53" s="20" t="s">
        <v>24</v>
      </c>
      <c r="D53" s="20" t="s">
        <v>25</v>
      </c>
      <c r="E53" s="21">
        <v>8510.5300000000007</v>
      </c>
      <c r="F53" s="31"/>
      <c r="G53" s="16">
        <f t="shared" si="0"/>
        <v>5224228.9399999995</v>
      </c>
      <c r="H53" s="23"/>
    </row>
    <row r="54" spans="1:8" s="17" customFormat="1" ht="19.5" customHeight="1" x14ac:dyDescent="0.25">
      <c r="A54" s="18" t="s">
        <v>47</v>
      </c>
      <c r="B54" s="14" t="s">
        <v>12</v>
      </c>
      <c r="C54" s="20" t="s">
        <v>24</v>
      </c>
      <c r="D54" s="20" t="s">
        <v>25</v>
      </c>
      <c r="E54" s="21">
        <v>5937.74</v>
      </c>
      <c r="F54" s="31"/>
      <c r="G54" s="16">
        <f t="shared" si="0"/>
        <v>5230166.68</v>
      </c>
      <c r="H54" s="23"/>
    </row>
    <row r="55" spans="1:8" s="17" customFormat="1" ht="19.5" customHeight="1" x14ac:dyDescent="0.25">
      <c r="A55" s="18" t="s">
        <v>47</v>
      </c>
      <c r="B55" s="14" t="s">
        <v>12</v>
      </c>
      <c r="C55" s="20" t="s">
        <v>24</v>
      </c>
      <c r="D55" s="20" t="s">
        <v>25</v>
      </c>
      <c r="E55" s="21">
        <v>133556.75</v>
      </c>
      <c r="F55" s="31"/>
      <c r="G55" s="16">
        <f t="shared" si="0"/>
        <v>5363723.43</v>
      </c>
      <c r="H55" s="23"/>
    </row>
    <row r="56" spans="1:8" s="17" customFormat="1" ht="19.5" customHeight="1" x14ac:dyDescent="0.25">
      <c r="A56" s="18" t="s">
        <v>47</v>
      </c>
      <c r="B56" s="14" t="s">
        <v>28</v>
      </c>
      <c r="C56" s="20" t="s">
        <v>80</v>
      </c>
      <c r="D56" s="20" t="s">
        <v>81</v>
      </c>
      <c r="E56" s="21"/>
      <c r="F56" s="31">
        <v>325948.5</v>
      </c>
      <c r="G56" s="16">
        <f t="shared" si="0"/>
        <v>5037774.93</v>
      </c>
      <c r="H56" s="23"/>
    </row>
    <row r="57" spans="1:8" s="17" customFormat="1" ht="19.5" customHeight="1" x14ac:dyDescent="0.25">
      <c r="A57" s="18" t="s">
        <v>48</v>
      </c>
      <c r="B57" s="14" t="s">
        <v>12</v>
      </c>
      <c r="C57" s="20" t="s">
        <v>24</v>
      </c>
      <c r="D57" s="20" t="s">
        <v>25</v>
      </c>
      <c r="E57" s="21">
        <v>6035.25</v>
      </c>
      <c r="F57" s="31"/>
      <c r="G57" s="16">
        <f t="shared" si="0"/>
        <v>5043810.18</v>
      </c>
      <c r="H57" s="23"/>
    </row>
    <row r="58" spans="1:8" s="17" customFormat="1" ht="19.5" customHeight="1" x14ac:dyDescent="0.25">
      <c r="A58" s="18" t="s">
        <v>48</v>
      </c>
      <c r="B58" s="14" t="s">
        <v>13</v>
      </c>
      <c r="C58" s="20" t="s">
        <v>21</v>
      </c>
      <c r="D58" s="20" t="s">
        <v>31</v>
      </c>
      <c r="E58" s="21"/>
      <c r="F58" s="31">
        <v>488.92</v>
      </c>
      <c r="G58" s="16">
        <f t="shared" si="0"/>
        <v>5043321.26</v>
      </c>
      <c r="H58" s="23"/>
    </row>
    <row r="59" spans="1:8" s="17" customFormat="1" x14ac:dyDescent="0.25">
      <c r="A59" s="18" t="s">
        <v>49</v>
      </c>
      <c r="B59" s="14" t="s">
        <v>12</v>
      </c>
      <c r="C59" s="20" t="s">
        <v>24</v>
      </c>
      <c r="D59" s="20" t="s">
        <v>25</v>
      </c>
      <c r="E59" s="21">
        <v>10968.75</v>
      </c>
      <c r="F59" s="31"/>
      <c r="G59" s="16">
        <f t="shared" si="0"/>
        <v>5054290.01</v>
      </c>
      <c r="H59" s="23"/>
    </row>
    <row r="60" spans="1:8" s="17" customFormat="1" x14ac:dyDescent="0.25">
      <c r="A60" s="18" t="s">
        <v>49</v>
      </c>
      <c r="B60" s="14" t="s">
        <v>28</v>
      </c>
      <c r="C60" s="20" t="s">
        <v>29</v>
      </c>
      <c r="D60" s="20" t="s">
        <v>32</v>
      </c>
      <c r="E60" s="21"/>
      <c r="F60" s="31">
        <v>34075.870000000003</v>
      </c>
      <c r="G60" s="16">
        <f t="shared" si="0"/>
        <v>5020214.1399999997</v>
      </c>
      <c r="H60" s="23"/>
    </row>
    <row r="61" spans="1:8" s="17" customFormat="1" x14ac:dyDescent="0.25">
      <c r="A61" s="18" t="s">
        <v>50</v>
      </c>
      <c r="B61" s="14" t="s">
        <v>12</v>
      </c>
      <c r="C61" s="20" t="s">
        <v>24</v>
      </c>
      <c r="D61" s="20" t="s">
        <v>25</v>
      </c>
      <c r="E61" s="21">
        <v>7987.68</v>
      </c>
      <c r="F61" s="31"/>
      <c r="G61" s="16">
        <f t="shared" si="0"/>
        <v>5028201.8199999994</v>
      </c>
      <c r="H61" s="23"/>
    </row>
    <row r="62" spans="1:8" s="17" customFormat="1" x14ac:dyDescent="0.25">
      <c r="A62" s="18" t="s">
        <v>50</v>
      </c>
      <c r="B62" s="14" t="s">
        <v>13</v>
      </c>
      <c r="C62" s="20" t="s">
        <v>21</v>
      </c>
      <c r="D62" s="20" t="s">
        <v>31</v>
      </c>
      <c r="E62" s="21"/>
      <c r="F62" s="31">
        <v>51.11</v>
      </c>
      <c r="G62" s="16">
        <f t="shared" si="0"/>
        <v>5028150.709999999</v>
      </c>
      <c r="H62" s="23"/>
    </row>
    <row r="63" spans="1:8" s="17" customFormat="1" x14ac:dyDescent="0.25">
      <c r="A63" s="18" t="s">
        <v>51</v>
      </c>
      <c r="B63" s="14" t="s">
        <v>12</v>
      </c>
      <c r="C63" s="20" t="s">
        <v>24</v>
      </c>
      <c r="D63" s="20" t="s">
        <v>25</v>
      </c>
      <c r="E63" s="21">
        <v>4909.12</v>
      </c>
      <c r="F63" s="31"/>
      <c r="G63" s="16">
        <f t="shared" si="0"/>
        <v>5033059.8299999991</v>
      </c>
      <c r="H63" s="23"/>
    </row>
    <row r="64" spans="1:8" s="17" customFormat="1" x14ac:dyDescent="0.25">
      <c r="A64" s="18" t="s">
        <v>51</v>
      </c>
      <c r="B64" s="14" t="s">
        <v>14</v>
      </c>
      <c r="C64" s="20" t="s">
        <v>82</v>
      </c>
      <c r="D64" s="20" t="s">
        <v>83</v>
      </c>
      <c r="E64" s="21"/>
      <c r="F64" s="31">
        <v>3400</v>
      </c>
      <c r="G64" s="16">
        <f t="shared" si="0"/>
        <v>5029659.8299999991</v>
      </c>
      <c r="H64" s="23"/>
    </row>
    <row r="65" spans="1:8" s="17" customFormat="1" x14ac:dyDescent="0.25">
      <c r="A65" s="18" t="s">
        <v>51</v>
      </c>
      <c r="B65" s="14" t="s">
        <v>13</v>
      </c>
      <c r="C65" s="20" t="s">
        <v>21</v>
      </c>
      <c r="D65" s="20" t="s">
        <v>31</v>
      </c>
      <c r="E65" s="21"/>
      <c r="F65" s="31">
        <v>5.0999999999999996</v>
      </c>
      <c r="G65" s="16">
        <f t="shared" si="0"/>
        <v>5029654.7299999995</v>
      </c>
      <c r="H65" s="23"/>
    </row>
    <row r="66" spans="1:8" s="17" customFormat="1" x14ac:dyDescent="0.25">
      <c r="A66" s="18" t="s">
        <v>51</v>
      </c>
      <c r="B66" s="14" t="s">
        <v>14</v>
      </c>
      <c r="C66" s="20" t="s">
        <v>84</v>
      </c>
      <c r="D66" s="20" t="s">
        <v>83</v>
      </c>
      <c r="E66" s="21"/>
      <c r="F66" s="31">
        <v>3400</v>
      </c>
      <c r="G66" s="16">
        <f t="shared" si="0"/>
        <v>5026254.7299999995</v>
      </c>
      <c r="H66" s="23"/>
    </row>
    <row r="67" spans="1:8" s="17" customFormat="1" x14ac:dyDescent="0.25">
      <c r="A67" s="18" t="s">
        <v>51</v>
      </c>
      <c r="B67" s="14" t="s">
        <v>13</v>
      </c>
      <c r="C67" s="20" t="s">
        <v>21</v>
      </c>
      <c r="D67" s="20" t="s">
        <v>31</v>
      </c>
      <c r="E67" s="21"/>
      <c r="F67" s="31">
        <v>5.0999999999999996</v>
      </c>
      <c r="G67" s="16">
        <f t="shared" si="0"/>
        <v>5026249.63</v>
      </c>
      <c r="H67" s="23"/>
    </row>
    <row r="68" spans="1:8" s="17" customFormat="1" x14ac:dyDescent="0.25">
      <c r="A68" s="18" t="s">
        <v>51</v>
      </c>
      <c r="B68" s="14" t="s">
        <v>14</v>
      </c>
      <c r="C68" s="20" t="s">
        <v>26</v>
      </c>
      <c r="D68" s="20" t="s">
        <v>83</v>
      </c>
      <c r="E68" s="21"/>
      <c r="F68" s="31">
        <v>1700</v>
      </c>
      <c r="G68" s="16">
        <f t="shared" si="0"/>
        <v>5024549.63</v>
      </c>
      <c r="H68" s="23"/>
    </row>
    <row r="69" spans="1:8" s="17" customFormat="1" x14ac:dyDescent="0.25">
      <c r="A69" s="18" t="s">
        <v>51</v>
      </c>
      <c r="B69" s="14" t="s">
        <v>13</v>
      </c>
      <c r="C69" s="20" t="s">
        <v>21</v>
      </c>
      <c r="D69" s="20" t="s">
        <v>31</v>
      </c>
      <c r="E69" s="21"/>
      <c r="F69" s="31">
        <v>2.5499999999999998</v>
      </c>
      <c r="G69" s="16">
        <f t="shared" si="0"/>
        <v>5024547.08</v>
      </c>
      <c r="H69" s="23"/>
    </row>
    <row r="70" spans="1:8" s="17" customFormat="1" x14ac:dyDescent="0.25">
      <c r="A70" s="18" t="s">
        <v>51</v>
      </c>
      <c r="B70" s="14" t="s">
        <v>14</v>
      </c>
      <c r="C70" s="20" t="s">
        <v>27</v>
      </c>
      <c r="D70" s="20" t="s">
        <v>83</v>
      </c>
      <c r="E70" s="21"/>
      <c r="F70" s="31">
        <v>2700</v>
      </c>
      <c r="G70" s="16">
        <f t="shared" si="0"/>
        <v>5021847.08</v>
      </c>
      <c r="H70" s="23"/>
    </row>
    <row r="71" spans="1:8" s="17" customFormat="1" x14ac:dyDescent="0.25">
      <c r="A71" s="18" t="s">
        <v>51</v>
      </c>
      <c r="B71" s="14" t="s">
        <v>13</v>
      </c>
      <c r="C71" s="20" t="s">
        <v>21</v>
      </c>
      <c r="D71" s="20" t="s">
        <v>31</v>
      </c>
      <c r="E71" s="21"/>
      <c r="F71" s="31">
        <v>4.05</v>
      </c>
      <c r="G71" s="16">
        <f t="shared" si="0"/>
        <v>5021843.03</v>
      </c>
      <c r="H71" s="23"/>
    </row>
    <row r="72" spans="1:8" s="17" customFormat="1" ht="19.5" customHeight="1" x14ac:dyDescent="0.25">
      <c r="A72" s="18" t="s">
        <v>52</v>
      </c>
      <c r="B72" s="14" t="s">
        <v>12</v>
      </c>
      <c r="C72" s="20" t="s">
        <v>24</v>
      </c>
      <c r="D72" s="20" t="s">
        <v>25</v>
      </c>
      <c r="E72" s="21">
        <v>5898.73</v>
      </c>
      <c r="F72" s="31"/>
      <c r="G72" s="16">
        <f t="shared" si="0"/>
        <v>5027741.7600000007</v>
      </c>
      <c r="H72" s="23"/>
    </row>
    <row r="73" spans="1:8" s="17" customFormat="1" ht="19.5" customHeight="1" x14ac:dyDescent="0.25">
      <c r="A73" s="18" t="s">
        <v>53</v>
      </c>
      <c r="B73" s="14" t="s">
        <v>12</v>
      </c>
      <c r="C73" s="20" t="s">
        <v>24</v>
      </c>
      <c r="D73" s="20" t="s">
        <v>25</v>
      </c>
      <c r="E73" s="21">
        <v>11690.24</v>
      </c>
      <c r="F73" s="31"/>
      <c r="G73" s="16">
        <f t="shared" si="0"/>
        <v>5039432.0000000009</v>
      </c>
      <c r="H73" s="23"/>
    </row>
    <row r="74" spans="1:8" s="17" customFormat="1" ht="19.5" customHeight="1" x14ac:dyDescent="0.25">
      <c r="A74" s="18" t="s">
        <v>53</v>
      </c>
      <c r="B74" s="14" t="s">
        <v>28</v>
      </c>
      <c r="C74" s="20" t="s">
        <v>85</v>
      </c>
      <c r="D74" s="20" t="s">
        <v>30</v>
      </c>
      <c r="E74" s="21"/>
      <c r="F74" s="31">
        <v>30779.31</v>
      </c>
      <c r="G74" s="16">
        <f t="shared" si="0"/>
        <v>5008652.6900000013</v>
      </c>
      <c r="H74" s="23"/>
    </row>
    <row r="75" spans="1:8" s="17" customFormat="1" ht="19.5" customHeight="1" x14ac:dyDescent="0.25">
      <c r="A75" s="18" t="s">
        <v>54</v>
      </c>
      <c r="B75" s="14" t="s">
        <v>12</v>
      </c>
      <c r="C75" s="20" t="s">
        <v>24</v>
      </c>
      <c r="D75" s="20" t="s">
        <v>25</v>
      </c>
      <c r="E75" s="21">
        <v>3977.99</v>
      </c>
      <c r="F75" s="31"/>
      <c r="G75" s="16">
        <f>+G74+E75-F75</f>
        <v>5012630.6800000016</v>
      </c>
      <c r="H75" s="23"/>
    </row>
    <row r="76" spans="1:8" s="17" customFormat="1" ht="19.5" customHeight="1" x14ac:dyDescent="0.25">
      <c r="A76" s="18" t="s">
        <v>54</v>
      </c>
      <c r="B76" s="14" t="s">
        <v>13</v>
      </c>
      <c r="C76" s="20" t="s">
        <v>21</v>
      </c>
      <c r="D76" s="20" t="s">
        <v>31</v>
      </c>
      <c r="E76" s="21"/>
      <c r="F76" s="31">
        <v>46.17</v>
      </c>
      <c r="G76" s="16">
        <f t="shared" ref="G76:G77" si="1">+G75+E76-F76</f>
        <v>5012584.5100000016</v>
      </c>
      <c r="H76" s="23"/>
    </row>
    <row r="77" spans="1:8" s="17" customFormat="1" ht="19.5" customHeight="1" x14ac:dyDescent="0.25">
      <c r="A77" s="18" t="s">
        <v>55</v>
      </c>
      <c r="B77" s="14" t="s">
        <v>12</v>
      </c>
      <c r="C77" s="20" t="s">
        <v>24</v>
      </c>
      <c r="D77" s="20" t="s">
        <v>25</v>
      </c>
      <c r="E77" s="21">
        <v>2910.37</v>
      </c>
      <c r="F77" s="31"/>
      <c r="G77" s="16">
        <f t="shared" si="1"/>
        <v>5015494.8800000018</v>
      </c>
      <c r="H77" s="23"/>
    </row>
    <row r="78" spans="1:8" s="17" customFormat="1" ht="19.5" customHeight="1" x14ac:dyDescent="0.25">
      <c r="A78" s="18" t="s">
        <v>56</v>
      </c>
      <c r="B78" s="14" t="s">
        <v>12</v>
      </c>
      <c r="C78" s="20" t="s">
        <v>24</v>
      </c>
      <c r="D78" s="20" t="s">
        <v>25</v>
      </c>
      <c r="E78" s="21">
        <v>3885.37</v>
      </c>
      <c r="F78" s="31"/>
      <c r="G78" s="16">
        <f t="shared" si="0"/>
        <v>5019380.2500000019</v>
      </c>
      <c r="H78" s="23"/>
    </row>
    <row r="79" spans="1:8" s="17" customFormat="1" ht="19.5" customHeight="1" x14ac:dyDescent="0.25">
      <c r="A79" s="18" t="s">
        <v>56</v>
      </c>
      <c r="B79" s="14" t="s">
        <v>14</v>
      </c>
      <c r="C79" s="20" t="s">
        <v>21</v>
      </c>
      <c r="D79" s="20" t="s">
        <v>87</v>
      </c>
      <c r="E79" s="21"/>
      <c r="F79" s="31">
        <v>208652.55</v>
      </c>
      <c r="G79" s="16">
        <f t="shared" si="0"/>
        <v>4810727.700000002</v>
      </c>
      <c r="H79" s="23"/>
    </row>
    <row r="80" spans="1:8" s="17" customFormat="1" ht="19.5" customHeight="1" x14ac:dyDescent="0.25">
      <c r="A80" s="18" t="s">
        <v>56</v>
      </c>
      <c r="B80" s="14" t="s">
        <v>13</v>
      </c>
      <c r="C80" s="20" t="s">
        <v>21</v>
      </c>
      <c r="D80" s="20" t="s">
        <v>31</v>
      </c>
      <c r="E80" s="21"/>
      <c r="F80" s="31">
        <v>312.98</v>
      </c>
      <c r="G80" s="16">
        <f t="shared" si="0"/>
        <v>4810414.7200000016</v>
      </c>
      <c r="H80" s="23"/>
    </row>
    <row r="81" spans="1:9" s="17" customFormat="1" ht="19.5" customHeight="1" x14ac:dyDescent="0.25">
      <c r="A81" s="18" t="s">
        <v>88</v>
      </c>
      <c r="B81" s="14" t="s">
        <v>14</v>
      </c>
      <c r="C81" s="20" t="s">
        <v>89</v>
      </c>
      <c r="D81" s="20" t="s">
        <v>90</v>
      </c>
      <c r="E81" s="21"/>
      <c r="F81" s="31">
        <v>1700</v>
      </c>
      <c r="G81" s="16">
        <f t="shared" si="0"/>
        <v>4808714.7200000016</v>
      </c>
      <c r="H81" s="23"/>
    </row>
    <row r="82" spans="1:9" s="17" customFormat="1" ht="19.5" customHeight="1" x14ac:dyDescent="0.25">
      <c r="A82" s="18" t="s">
        <v>88</v>
      </c>
      <c r="B82" s="14" t="s">
        <v>13</v>
      </c>
      <c r="C82" s="20" t="s">
        <v>21</v>
      </c>
      <c r="D82" s="20" t="s">
        <v>31</v>
      </c>
      <c r="E82" s="21"/>
      <c r="F82" s="31">
        <v>2.5499999999999998</v>
      </c>
      <c r="G82" s="16">
        <f t="shared" si="0"/>
        <v>4808712.1700000018</v>
      </c>
      <c r="H82" s="23"/>
    </row>
    <row r="83" spans="1:9" s="17" customFormat="1" ht="19.5" customHeight="1" x14ac:dyDescent="0.25">
      <c r="A83" s="18" t="s">
        <v>88</v>
      </c>
      <c r="B83" s="14" t="s">
        <v>14</v>
      </c>
      <c r="C83" s="20" t="s">
        <v>91</v>
      </c>
      <c r="D83" s="20" t="s">
        <v>90</v>
      </c>
      <c r="E83" s="21"/>
      <c r="F83" s="31">
        <v>1350</v>
      </c>
      <c r="G83" s="16">
        <f t="shared" si="0"/>
        <v>4807362.1700000018</v>
      </c>
      <c r="H83" s="23"/>
    </row>
    <row r="84" spans="1:9" s="17" customFormat="1" ht="19.5" customHeight="1" x14ac:dyDescent="0.25">
      <c r="A84" s="18" t="s">
        <v>88</v>
      </c>
      <c r="B84" s="14" t="s">
        <v>13</v>
      </c>
      <c r="C84" s="20" t="s">
        <v>21</v>
      </c>
      <c r="D84" s="20" t="s">
        <v>31</v>
      </c>
      <c r="E84" s="21"/>
      <c r="F84" s="31">
        <v>2.0299999999999998</v>
      </c>
      <c r="G84" s="16">
        <f t="shared" si="0"/>
        <v>4807360.1400000015</v>
      </c>
      <c r="H84" s="23"/>
    </row>
    <row r="85" spans="1:9" s="17" customFormat="1" ht="19.5" customHeight="1" x14ac:dyDescent="0.25">
      <c r="A85" s="18" t="s">
        <v>88</v>
      </c>
      <c r="B85" s="14" t="s">
        <v>14</v>
      </c>
      <c r="C85" s="20" t="s">
        <v>27</v>
      </c>
      <c r="D85" s="20" t="s">
        <v>90</v>
      </c>
      <c r="E85" s="21"/>
      <c r="F85" s="31">
        <v>2700</v>
      </c>
      <c r="G85" s="16">
        <f t="shared" si="0"/>
        <v>4804660.1400000015</v>
      </c>
      <c r="H85" s="23"/>
    </row>
    <row r="86" spans="1:9" s="17" customFormat="1" ht="19.5" customHeight="1" x14ac:dyDescent="0.25">
      <c r="A86" s="18" t="s">
        <v>88</v>
      </c>
      <c r="B86" s="14" t="s">
        <v>13</v>
      </c>
      <c r="C86" s="20" t="s">
        <v>21</v>
      </c>
      <c r="D86" s="20" t="s">
        <v>31</v>
      </c>
      <c r="E86" s="21"/>
      <c r="F86" s="31">
        <v>4.05</v>
      </c>
      <c r="G86" s="16">
        <f t="shared" si="0"/>
        <v>4804656.0900000017</v>
      </c>
      <c r="H86" s="23"/>
    </row>
    <row r="87" spans="1:9" s="17" customFormat="1" ht="19.5" customHeight="1" x14ac:dyDescent="0.25">
      <c r="A87" s="18" t="s">
        <v>92</v>
      </c>
      <c r="B87" s="14" t="s">
        <v>14</v>
      </c>
      <c r="C87" s="20" t="s">
        <v>93</v>
      </c>
      <c r="D87" s="20" t="s">
        <v>94</v>
      </c>
      <c r="E87" s="21"/>
      <c r="F87" s="31">
        <v>1350</v>
      </c>
      <c r="G87" s="16">
        <f t="shared" si="0"/>
        <v>4803306.0900000017</v>
      </c>
      <c r="H87" s="23"/>
    </row>
    <row r="88" spans="1:9" s="17" customFormat="1" ht="19.5" customHeight="1" x14ac:dyDescent="0.25">
      <c r="A88" s="18" t="s">
        <v>92</v>
      </c>
      <c r="B88" s="14" t="s">
        <v>13</v>
      </c>
      <c r="C88" s="20" t="s">
        <v>21</v>
      </c>
      <c r="D88" s="20" t="s">
        <v>31</v>
      </c>
      <c r="E88" s="21"/>
      <c r="F88" s="31">
        <v>2.0299999999999998</v>
      </c>
      <c r="G88" s="16">
        <f t="shared" si="0"/>
        <v>4803304.0600000015</v>
      </c>
      <c r="H88" s="23"/>
    </row>
    <row r="89" spans="1:9" s="17" customFormat="1" ht="19.5" customHeight="1" x14ac:dyDescent="0.25">
      <c r="A89" s="18" t="s">
        <v>92</v>
      </c>
      <c r="B89" s="14" t="s">
        <v>14</v>
      </c>
      <c r="C89" s="20" t="s">
        <v>33</v>
      </c>
      <c r="D89" s="20" t="s">
        <v>94</v>
      </c>
      <c r="E89" s="21"/>
      <c r="F89" s="31">
        <v>1100</v>
      </c>
      <c r="G89" s="16">
        <f t="shared" si="0"/>
        <v>4802204.0600000015</v>
      </c>
      <c r="H89" s="23"/>
    </row>
    <row r="90" spans="1:9" s="17" customFormat="1" x14ac:dyDescent="0.25">
      <c r="A90" s="18" t="s">
        <v>92</v>
      </c>
      <c r="B90" s="19" t="s">
        <v>13</v>
      </c>
      <c r="C90" s="20" t="s">
        <v>21</v>
      </c>
      <c r="D90" s="20" t="s">
        <v>31</v>
      </c>
      <c r="E90" s="32"/>
      <c r="F90" s="31">
        <v>1.65</v>
      </c>
      <c r="G90" s="16">
        <f t="shared" si="0"/>
        <v>4802202.4100000011</v>
      </c>
      <c r="H90" s="23"/>
    </row>
    <row r="91" spans="1:9" s="17" customFormat="1" x14ac:dyDescent="0.25">
      <c r="A91" s="18" t="s">
        <v>92</v>
      </c>
      <c r="B91" s="19" t="s">
        <v>14</v>
      </c>
      <c r="C91" s="20" t="s">
        <v>95</v>
      </c>
      <c r="D91" s="20" t="s">
        <v>94</v>
      </c>
      <c r="E91" s="32"/>
      <c r="F91" s="31">
        <v>1100</v>
      </c>
      <c r="G91" s="16">
        <f t="shared" si="0"/>
        <v>4801102.4100000011</v>
      </c>
      <c r="H91" s="23"/>
    </row>
    <row r="92" spans="1:9" s="17" customFormat="1" x14ac:dyDescent="0.25">
      <c r="A92" s="18" t="s">
        <v>92</v>
      </c>
      <c r="B92" s="19" t="s">
        <v>13</v>
      </c>
      <c r="C92" s="20" t="s">
        <v>21</v>
      </c>
      <c r="D92" s="20" t="s">
        <v>31</v>
      </c>
      <c r="E92" s="32"/>
      <c r="F92" s="31">
        <v>1.65</v>
      </c>
      <c r="G92" s="16">
        <f t="shared" si="0"/>
        <v>4801100.7600000007</v>
      </c>
      <c r="H92" s="23"/>
      <c r="I92" s="23"/>
    </row>
    <row r="93" spans="1:9" s="17" customFormat="1" x14ac:dyDescent="0.25">
      <c r="A93" s="18" t="s">
        <v>92</v>
      </c>
      <c r="B93" s="19" t="s">
        <v>13</v>
      </c>
      <c r="C93" s="20" t="s">
        <v>21</v>
      </c>
      <c r="D93" s="20" t="s">
        <v>31</v>
      </c>
      <c r="E93" s="32"/>
      <c r="F93" s="31">
        <v>175</v>
      </c>
      <c r="G93" s="16">
        <f t="shared" si="0"/>
        <v>4800925.7600000007</v>
      </c>
      <c r="H93" s="23"/>
    </row>
    <row r="94" spans="1:9" s="17" customFormat="1" ht="24.75" customHeight="1" x14ac:dyDescent="0.25">
      <c r="A94" s="67" t="s">
        <v>86</v>
      </c>
      <c r="B94" s="68"/>
      <c r="C94" s="68"/>
      <c r="D94" s="69"/>
      <c r="E94" s="22">
        <f>SUM(E11:E93)</f>
        <v>6183834.450000003</v>
      </c>
      <c r="F94" s="22">
        <f>SUM(F11:F93)</f>
        <v>1382908.6900000004</v>
      </c>
      <c r="G94" s="22">
        <f>E94-F94</f>
        <v>4800925.7600000026</v>
      </c>
      <c r="H94" s="56"/>
      <c r="I94" s="23"/>
    </row>
    <row r="95" spans="1:9" ht="23.25" customHeight="1" x14ac:dyDescent="0.25">
      <c r="A95" s="40" t="s">
        <v>23</v>
      </c>
      <c r="B95" s="41"/>
      <c r="C95" s="42"/>
      <c r="D95" s="43"/>
      <c r="E95" s="21"/>
      <c r="F95" s="21"/>
      <c r="G95" s="16"/>
      <c r="H95" s="54"/>
      <c r="I95" s="44"/>
    </row>
    <row r="96" spans="1:9" ht="14.25" customHeight="1" x14ac:dyDescent="0.25">
      <c r="C96" s="24"/>
      <c r="I96" s="25"/>
    </row>
    <row r="97" spans="1:9" ht="14.25" customHeight="1" x14ac:dyDescent="0.25">
      <c r="C97" s="24"/>
      <c r="I97" s="25"/>
    </row>
    <row r="98" spans="1:9" ht="14.25" customHeight="1" x14ac:dyDescent="0.25">
      <c r="C98" s="24"/>
      <c r="I98" s="25"/>
    </row>
    <row r="99" spans="1:9" ht="14.25" customHeight="1" x14ac:dyDescent="0.25">
      <c r="C99" s="24"/>
      <c r="I99" s="25"/>
    </row>
    <row r="100" spans="1:9" ht="14.25" customHeight="1" x14ac:dyDescent="0.25">
      <c r="C100" s="24"/>
      <c r="I100" s="25"/>
    </row>
    <row r="101" spans="1:9" s="49" customFormat="1" ht="12.75" customHeight="1" x14ac:dyDescent="0.25">
      <c r="A101" s="45"/>
      <c r="B101" s="45"/>
      <c r="C101" s="46"/>
      <c r="D101" s="47"/>
      <c r="E101" s="48"/>
      <c r="F101" s="48"/>
      <c r="G101" s="48"/>
      <c r="H101" s="57"/>
    </row>
    <row r="102" spans="1:9" s="50" customFormat="1" ht="11.25" customHeight="1" x14ac:dyDescent="0.25">
      <c r="A102" s="45"/>
      <c r="C102" s="34" t="s">
        <v>15</v>
      </c>
      <c r="E102" s="62" t="s">
        <v>16</v>
      </c>
      <c r="F102" s="62"/>
      <c r="G102" s="6"/>
      <c r="H102" s="6"/>
    </row>
    <row r="103" spans="1:9" s="50" customFormat="1" ht="30" customHeight="1" x14ac:dyDescent="0.25">
      <c r="A103" s="51"/>
      <c r="C103" s="35" t="s">
        <v>17</v>
      </c>
      <c r="E103" s="63" t="s">
        <v>18</v>
      </c>
      <c r="F103" s="63"/>
      <c r="G103" s="6"/>
      <c r="H103" s="6"/>
    </row>
    <row r="104" spans="1:9" ht="17.25" customHeight="1" x14ac:dyDescent="0.25">
      <c r="B104" s="26"/>
      <c r="C104" s="26"/>
      <c r="D104" s="1"/>
      <c r="E104" s="33"/>
    </row>
    <row r="105" spans="1:9" ht="15" customHeight="1" x14ac:dyDescent="0.25">
      <c r="B105" s="1"/>
      <c r="C105" s="36"/>
      <c r="D105" s="37" t="s">
        <v>19</v>
      </c>
      <c r="E105" s="36"/>
      <c r="F105" s="52"/>
      <c r="G105" s="52"/>
    </row>
    <row r="106" spans="1:9" ht="12.95" customHeight="1" x14ac:dyDescent="0.25">
      <c r="B106" s="1"/>
      <c r="C106" s="38"/>
      <c r="D106" s="39" t="s">
        <v>20</v>
      </c>
      <c r="E106" s="38"/>
      <c r="F106" s="53"/>
      <c r="G106" s="53"/>
    </row>
    <row r="107" spans="1:9" x14ac:dyDescent="0.25">
      <c r="A107" s="3"/>
      <c r="E107" s="27"/>
    </row>
    <row r="108" spans="1:9" x14ac:dyDescent="0.25">
      <c r="A108" s="3"/>
      <c r="E108" s="27"/>
    </row>
    <row r="109" spans="1:9" x14ac:dyDescent="0.25">
      <c r="A109" s="3"/>
      <c r="E109" s="27"/>
    </row>
    <row r="110" spans="1:9" x14ac:dyDescent="0.25">
      <c r="A110" s="3"/>
      <c r="E110" s="27"/>
    </row>
    <row r="111" spans="1:9" x14ac:dyDescent="0.25">
      <c r="A111" s="3"/>
      <c r="E111" s="27"/>
    </row>
    <row r="112" spans="1:9" s="30" customFormat="1" ht="21.95" customHeight="1" x14ac:dyDescent="0.25">
      <c r="B112" s="3"/>
      <c r="C112" s="1"/>
      <c r="D112" s="25"/>
      <c r="E112" s="27"/>
      <c r="F112" s="7"/>
      <c r="G112" s="7"/>
      <c r="H112" s="7"/>
      <c r="I112" s="1"/>
    </row>
    <row r="113" spans="1:9" s="30" customFormat="1" ht="21.95" customHeight="1" x14ac:dyDescent="0.25">
      <c r="B113" s="3"/>
      <c r="C113" s="1"/>
      <c r="D113" s="25"/>
      <c r="E113" s="27"/>
      <c r="F113" s="7"/>
      <c r="G113" s="7"/>
      <c r="H113" s="7"/>
      <c r="I113" s="1"/>
    </row>
    <row r="114" spans="1:9" s="30" customFormat="1" ht="21.95" customHeight="1" x14ac:dyDescent="0.25">
      <c r="B114" s="3"/>
      <c r="C114" s="1"/>
      <c r="D114" s="25"/>
      <c r="E114" s="27"/>
      <c r="F114" s="7"/>
      <c r="G114" s="7"/>
      <c r="H114" s="7"/>
      <c r="I114" s="1"/>
    </row>
    <row r="115" spans="1:9" s="30" customFormat="1" ht="21.95" customHeight="1" x14ac:dyDescent="0.25">
      <c r="B115" s="3"/>
      <c r="C115" s="1"/>
      <c r="D115" s="25"/>
      <c r="E115" s="27"/>
      <c r="F115" s="7"/>
      <c r="G115" s="7"/>
      <c r="H115" s="7"/>
      <c r="I115" s="1"/>
    </row>
    <row r="116" spans="1:9" s="30" customFormat="1" ht="21.95" customHeight="1" x14ac:dyDescent="0.25">
      <c r="B116" s="3"/>
      <c r="C116" s="1"/>
      <c r="D116" s="25"/>
      <c r="E116" s="27"/>
      <c r="F116" s="7"/>
      <c r="G116" s="7"/>
      <c r="H116" s="7"/>
      <c r="I116" s="1"/>
    </row>
    <row r="117" spans="1:9" x14ac:dyDescent="0.25">
      <c r="A117" s="3"/>
      <c r="E117" s="27"/>
    </row>
    <row r="118" spans="1:9" x14ac:dyDescent="0.25">
      <c r="A118" s="3"/>
      <c r="E118" s="27"/>
    </row>
    <row r="119" spans="1:9" s="30" customFormat="1" ht="21.95" customHeight="1" x14ac:dyDescent="0.25">
      <c r="B119" s="3"/>
      <c r="C119" s="1"/>
      <c r="D119" s="25"/>
      <c r="E119" s="27"/>
      <c r="F119" s="7"/>
      <c r="G119" s="7"/>
      <c r="H119" s="7"/>
      <c r="I119" s="1"/>
    </row>
    <row r="120" spans="1:9" s="30" customFormat="1" ht="21.95" customHeight="1" x14ac:dyDescent="0.25">
      <c r="B120" s="3"/>
      <c r="C120" s="1"/>
      <c r="D120" s="25"/>
      <c r="E120" s="27"/>
      <c r="F120" s="7"/>
      <c r="G120" s="7"/>
      <c r="H120" s="7"/>
      <c r="I120" s="1"/>
    </row>
    <row r="121" spans="1:9" s="30" customFormat="1" ht="21.95" customHeight="1" x14ac:dyDescent="0.25">
      <c r="B121" s="3"/>
      <c r="C121" s="1"/>
      <c r="D121" s="25"/>
      <c r="E121" s="27"/>
      <c r="F121" s="7"/>
      <c r="G121" s="7"/>
      <c r="H121" s="7"/>
      <c r="I121" s="1"/>
    </row>
    <row r="122" spans="1:9" x14ac:dyDescent="0.25">
      <c r="A122" s="3"/>
      <c r="E122" s="27"/>
    </row>
    <row r="123" spans="1:9" s="30" customFormat="1" ht="33.75" customHeight="1" x14ac:dyDescent="0.25">
      <c r="B123" s="3"/>
      <c r="C123" s="1"/>
      <c r="D123" s="25"/>
      <c r="E123" s="27"/>
      <c r="F123" s="7"/>
      <c r="G123" s="7"/>
      <c r="H123" s="7"/>
      <c r="I123" s="1"/>
    </row>
    <row r="124" spans="1:9" s="30" customFormat="1" ht="21.95" customHeight="1" x14ac:dyDescent="0.25">
      <c r="B124" s="3"/>
      <c r="C124" s="1"/>
      <c r="D124" s="25"/>
      <c r="E124" s="27"/>
      <c r="F124" s="7"/>
      <c r="G124" s="7"/>
      <c r="H124" s="7"/>
      <c r="I124" s="1"/>
    </row>
    <row r="125" spans="1:9" s="30" customFormat="1" ht="21.95" customHeight="1" x14ac:dyDescent="0.25">
      <c r="B125" s="3"/>
      <c r="C125" s="1"/>
      <c r="D125" s="25"/>
      <c r="E125" s="27"/>
      <c r="F125" s="7"/>
      <c r="G125" s="7"/>
      <c r="H125" s="7"/>
      <c r="I125" s="1"/>
    </row>
    <row r="126" spans="1:9" s="30" customFormat="1" ht="21.95" customHeight="1" x14ac:dyDescent="0.25">
      <c r="B126" s="3"/>
      <c r="C126" s="1"/>
      <c r="D126" s="25"/>
      <c r="E126" s="27"/>
      <c r="F126" s="7"/>
      <c r="G126" s="7"/>
      <c r="H126" s="7"/>
      <c r="I126" s="1"/>
    </row>
    <row r="127" spans="1:9" s="30" customFormat="1" ht="21.95" customHeight="1" x14ac:dyDescent="0.25">
      <c r="B127" s="3"/>
      <c r="C127" s="1"/>
      <c r="D127" s="25"/>
      <c r="E127" s="27"/>
      <c r="F127" s="7"/>
      <c r="G127" s="7"/>
      <c r="H127" s="7"/>
      <c r="I127" s="1"/>
    </row>
    <row r="128" spans="1:9" s="30" customFormat="1" ht="21.95" customHeight="1" x14ac:dyDescent="0.25">
      <c r="B128" s="3"/>
      <c r="C128" s="1"/>
      <c r="D128" s="25"/>
      <c r="E128" s="27"/>
      <c r="F128" s="7"/>
      <c r="G128" s="7"/>
      <c r="H128" s="7"/>
      <c r="I128" s="1"/>
    </row>
    <row r="129" spans="1:15" x14ac:dyDescent="0.25">
      <c r="A129" s="3"/>
      <c r="E129" s="27"/>
    </row>
    <row r="130" spans="1:15" x14ac:dyDescent="0.25">
      <c r="A130" s="3"/>
      <c r="B130" s="1"/>
      <c r="E130" s="27"/>
    </row>
    <row r="131" spans="1:15" x14ac:dyDescent="0.25">
      <c r="A131" s="3"/>
      <c r="B131" s="1"/>
      <c r="D131" s="1"/>
      <c r="E131" s="27"/>
    </row>
    <row r="132" spans="1:15" x14ac:dyDescent="0.25">
      <c r="A132" s="3"/>
      <c r="B132" s="1"/>
      <c r="D132" s="1"/>
      <c r="E132" s="27"/>
    </row>
    <row r="133" spans="1:15" s="7" customFormat="1" ht="21.95" customHeight="1" x14ac:dyDescent="0.25">
      <c r="A133" s="3"/>
      <c r="B133" s="1"/>
      <c r="C133" s="1"/>
      <c r="D133" s="1"/>
      <c r="E133" s="27"/>
      <c r="I133" s="1"/>
      <c r="J133" s="1"/>
      <c r="K133" s="1"/>
      <c r="L133" s="1"/>
      <c r="M133" s="1"/>
      <c r="N133" s="1"/>
      <c r="O133" s="1"/>
    </row>
    <row r="134" spans="1:15" s="7" customFormat="1" ht="21.95" customHeight="1" x14ac:dyDescent="0.25">
      <c r="A134" s="3"/>
      <c r="B134" s="1"/>
      <c r="C134" s="1"/>
      <c r="D134" s="1"/>
      <c r="E134" s="27"/>
      <c r="I134" s="1"/>
      <c r="J134" s="1"/>
      <c r="K134" s="1"/>
      <c r="L134" s="1"/>
      <c r="M134" s="1"/>
      <c r="N134" s="1"/>
      <c r="O134" s="1"/>
    </row>
    <row r="135" spans="1:15" s="7" customFormat="1" ht="21.95" customHeight="1" x14ac:dyDescent="0.25">
      <c r="A135" s="3"/>
      <c r="B135" s="1"/>
      <c r="C135" s="1"/>
      <c r="D135" s="1"/>
      <c r="E135" s="27"/>
      <c r="I135" s="1"/>
      <c r="J135" s="1"/>
      <c r="K135" s="1"/>
      <c r="L135" s="1"/>
      <c r="M135" s="1"/>
      <c r="N135" s="1"/>
      <c r="O135" s="1"/>
    </row>
    <row r="136" spans="1:15" s="7" customFormat="1" ht="21.95" customHeight="1" x14ac:dyDescent="0.25">
      <c r="A136" s="3"/>
      <c r="B136" s="1"/>
      <c r="C136" s="1"/>
      <c r="D136" s="1"/>
      <c r="E136" s="27"/>
      <c r="I136" s="1"/>
      <c r="J136" s="1"/>
      <c r="K136" s="1"/>
      <c r="L136" s="1"/>
      <c r="M136" s="1"/>
      <c r="N136" s="1"/>
      <c r="O136" s="1"/>
    </row>
    <row r="137" spans="1:15" s="7" customFormat="1" ht="21.95" customHeight="1" x14ac:dyDescent="0.25">
      <c r="A137" s="3"/>
      <c r="B137" s="1"/>
      <c r="C137" s="1"/>
      <c r="D137" s="1"/>
      <c r="E137" s="27"/>
      <c r="I137" s="1"/>
      <c r="J137" s="1"/>
      <c r="K137" s="1"/>
      <c r="L137" s="1"/>
      <c r="M137" s="1"/>
      <c r="N137" s="1"/>
      <c r="O137" s="1"/>
    </row>
    <row r="138" spans="1:15" s="7" customFormat="1" ht="21.95" customHeight="1" x14ac:dyDescent="0.25">
      <c r="A138" s="3"/>
      <c r="B138" s="1"/>
      <c r="C138" s="1"/>
      <c r="D138" s="1"/>
      <c r="E138" s="27"/>
      <c r="I138" s="1"/>
      <c r="J138" s="1"/>
      <c r="K138" s="1"/>
      <c r="L138" s="1"/>
      <c r="M138" s="1"/>
      <c r="N138" s="1"/>
      <c r="O138" s="1"/>
    </row>
    <row r="139" spans="1:15" s="7" customFormat="1" x14ac:dyDescent="0.25">
      <c r="A139" s="3"/>
      <c r="B139" s="1"/>
      <c r="C139" s="1"/>
      <c r="D139" s="1"/>
      <c r="E139" s="27"/>
      <c r="I139" s="1"/>
      <c r="J139" s="1"/>
      <c r="K139" s="1"/>
      <c r="L139" s="1"/>
      <c r="M139" s="1"/>
      <c r="N139" s="1"/>
      <c r="O139" s="1"/>
    </row>
    <row r="140" spans="1:15" s="7" customFormat="1" x14ac:dyDescent="0.25">
      <c r="A140" s="3"/>
      <c r="B140" s="1"/>
      <c r="C140" s="1"/>
      <c r="D140" s="1"/>
      <c r="E140" s="27"/>
      <c r="I140" s="1"/>
      <c r="J140" s="1"/>
      <c r="K140" s="1"/>
      <c r="L140" s="1"/>
      <c r="M140" s="1"/>
      <c r="N140" s="1"/>
      <c r="O140" s="1"/>
    </row>
    <row r="141" spans="1:15" s="7" customFormat="1" x14ac:dyDescent="0.25">
      <c r="A141" s="3"/>
      <c r="B141" s="1"/>
      <c r="C141" s="1"/>
      <c r="D141" s="1"/>
      <c r="E141" s="27"/>
      <c r="I141" s="1"/>
      <c r="J141" s="1"/>
      <c r="K141" s="1"/>
      <c r="L141" s="1"/>
      <c r="M141" s="1"/>
      <c r="N141" s="1"/>
      <c r="O141" s="1"/>
    </row>
    <row r="142" spans="1:15" s="7" customFormat="1" x14ac:dyDescent="0.25">
      <c r="A142" s="3"/>
      <c r="B142" s="1"/>
      <c r="C142" s="1"/>
      <c r="D142" s="1"/>
      <c r="E142" s="27"/>
      <c r="I142" s="1"/>
      <c r="J142" s="1"/>
      <c r="K142" s="1"/>
      <c r="L142" s="1"/>
      <c r="M142" s="1"/>
      <c r="N142" s="1"/>
      <c r="O142" s="1"/>
    </row>
    <row r="143" spans="1:15" s="7" customFormat="1" ht="21.95" customHeight="1" x14ac:dyDescent="0.25">
      <c r="A143" s="3"/>
      <c r="B143" s="1"/>
      <c r="C143" s="1"/>
      <c r="D143" s="1"/>
      <c r="E143" s="27"/>
      <c r="I143" s="1"/>
      <c r="J143" s="1"/>
      <c r="K143" s="1"/>
      <c r="L143" s="1"/>
      <c r="M143" s="1"/>
      <c r="N143" s="1"/>
      <c r="O143" s="1"/>
    </row>
    <row r="144" spans="1:15" s="7" customFormat="1" x14ac:dyDescent="0.25">
      <c r="A144" s="3"/>
      <c r="B144" s="1"/>
      <c r="C144" s="1"/>
      <c r="D144" s="1"/>
      <c r="E144" s="27"/>
      <c r="I144" s="1"/>
      <c r="J144" s="1"/>
      <c r="K144" s="1"/>
      <c r="L144" s="1"/>
      <c r="M144" s="1"/>
      <c r="N144" s="1"/>
      <c r="O144" s="1"/>
    </row>
    <row r="145" spans="1:15" s="7" customFormat="1" ht="21.95" customHeight="1" x14ac:dyDescent="0.25">
      <c r="A145" s="3"/>
      <c r="B145" s="1"/>
      <c r="C145" s="1"/>
      <c r="D145" s="1"/>
      <c r="E145" s="27"/>
      <c r="I145" s="1"/>
      <c r="J145" s="1"/>
      <c r="K145" s="1"/>
      <c r="L145" s="1"/>
      <c r="M145" s="1"/>
      <c r="N145" s="1"/>
      <c r="O145" s="1"/>
    </row>
    <row r="146" spans="1:15" s="7" customFormat="1" ht="21.95" customHeight="1" x14ac:dyDescent="0.25">
      <c r="A146" s="3"/>
      <c r="B146" s="1"/>
      <c r="C146" s="1"/>
      <c r="D146" s="1"/>
      <c r="E146" s="27"/>
      <c r="I146" s="1"/>
      <c r="J146" s="1"/>
      <c r="K146" s="1"/>
      <c r="L146" s="1"/>
      <c r="M146" s="1"/>
      <c r="N146" s="1"/>
      <c r="O146" s="1"/>
    </row>
    <row r="147" spans="1:15" s="7" customFormat="1" ht="21.95" customHeight="1" x14ac:dyDescent="0.25">
      <c r="A147" s="3"/>
      <c r="B147" s="1"/>
      <c r="C147" s="1"/>
      <c r="D147" s="1"/>
      <c r="E147" s="27"/>
      <c r="I147" s="1"/>
      <c r="J147" s="1"/>
      <c r="K147" s="1"/>
      <c r="L147" s="1"/>
      <c r="M147" s="1"/>
      <c r="N147" s="1"/>
      <c r="O147" s="1"/>
    </row>
    <row r="148" spans="1:15" s="7" customFormat="1" ht="21.95" customHeight="1" x14ac:dyDescent="0.25">
      <c r="A148" s="3"/>
      <c r="B148" s="1"/>
      <c r="C148" s="1"/>
      <c r="D148" s="1"/>
      <c r="I148" s="1"/>
      <c r="J148" s="1"/>
      <c r="K148" s="1"/>
      <c r="L148" s="1"/>
      <c r="M148" s="1"/>
      <c r="N148" s="1"/>
      <c r="O148" s="1"/>
    </row>
    <row r="149" spans="1:15" s="7" customFormat="1" ht="21.95" customHeight="1" x14ac:dyDescent="0.25">
      <c r="A149" s="3"/>
      <c r="B149" s="1"/>
      <c r="C149" s="1"/>
      <c r="D149" s="1"/>
      <c r="I149" s="1"/>
      <c r="J149" s="1"/>
      <c r="K149" s="1"/>
      <c r="L149" s="1"/>
      <c r="M149" s="1"/>
      <c r="N149" s="1"/>
      <c r="O149" s="1"/>
    </row>
    <row r="150" spans="1:15" s="7" customFormat="1" x14ac:dyDescent="0.25">
      <c r="A150" s="3"/>
      <c r="B150" s="1"/>
      <c r="C150" s="1"/>
      <c r="D150" s="1"/>
      <c r="I150" s="1"/>
      <c r="J150" s="1"/>
      <c r="K150" s="1"/>
      <c r="L150" s="1"/>
      <c r="M150" s="1"/>
      <c r="N150" s="1"/>
      <c r="O150" s="1"/>
    </row>
    <row r="151" spans="1:15" s="7" customFormat="1" ht="21.95" customHeight="1" x14ac:dyDescent="0.25">
      <c r="A151" s="3"/>
      <c r="B151" s="1"/>
      <c r="C151" s="1"/>
      <c r="D151" s="1"/>
      <c r="I151" s="1"/>
      <c r="J151" s="1"/>
      <c r="K151" s="1"/>
      <c r="L151" s="1"/>
      <c r="M151" s="1"/>
      <c r="N151" s="1"/>
      <c r="O151" s="1"/>
    </row>
    <row r="152" spans="1:15" s="7" customFormat="1" ht="21.95" customHeight="1" x14ac:dyDescent="0.25">
      <c r="A152" s="3"/>
      <c r="B152" s="1"/>
      <c r="C152" s="1"/>
      <c r="D152" s="1"/>
      <c r="I152" s="1"/>
      <c r="J152" s="1"/>
      <c r="K152" s="1"/>
      <c r="L152" s="1"/>
      <c r="M152" s="1"/>
      <c r="N152" s="1"/>
      <c r="O152" s="1"/>
    </row>
    <row r="153" spans="1:15" s="7" customFormat="1" ht="21.95" customHeight="1" x14ac:dyDescent="0.25">
      <c r="A153" s="3"/>
      <c r="B153" s="1"/>
      <c r="C153" s="1"/>
      <c r="D153" s="1"/>
      <c r="I153" s="1"/>
      <c r="J153" s="1"/>
      <c r="K153" s="1"/>
      <c r="L153" s="1"/>
      <c r="M153" s="1"/>
      <c r="N153" s="1"/>
      <c r="O153" s="1"/>
    </row>
    <row r="154" spans="1:15" s="7" customFormat="1" ht="21.95" customHeight="1" x14ac:dyDescent="0.25">
      <c r="A154" s="3"/>
      <c r="B154" s="1"/>
      <c r="C154" s="1"/>
      <c r="D154" s="1"/>
      <c r="I154" s="1"/>
      <c r="J154" s="1"/>
      <c r="K154" s="1"/>
      <c r="L154" s="1"/>
      <c r="M154" s="1"/>
      <c r="N154" s="1"/>
      <c r="O154" s="1"/>
    </row>
    <row r="155" spans="1:15" s="7" customFormat="1" ht="21.95" customHeight="1" x14ac:dyDescent="0.25">
      <c r="A155" s="3"/>
      <c r="B155" s="1"/>
      <c r="C155" s="1"/>
      <c r="D155" s="1"/>
      <c r="I155" s="1"/>
      <c r="J155" s="1"/>
      <c r="K155" s="1"/>
      <c r="L155" s="1"/>
      <c r="M155" s="1"/>
      <c r="N155" s="1"/>
      <c r="O155" s="1"/>
    </row>
    <row r="156" spans="1:15" s="7" customFormat="1" ht="21.95" customHeight="1" x14ac:dyDescent="0.25">
      <c r="A156" s="3"/>
      <c r="B156" s="1"/>
      <c r="C156" s="1"/>
      <c r="D156" s="1"/>
      <c r="I156" s="1"/>
      <c r="J156" s="1"/>
      <c r="K156" s="1"/>
      <c r="L156" s="1"/>
      <c r="M156" s="1"/>
      <c r="N156" s="1"/>
      <c r="O156" s="1"/>
    </row>
    <row r="157" spans="1:15" s="7" customFormat="1" x14ac:dyDescent="0.25">
      <c r="A157" s="3"/>
      <c r="B157" s="1"/>
      <c r="C157" s="1"/>
      <c r="D157" s="1"/>
      <c r="I157" s="1"/>
      <c r="J157" s="1"/>
      <c r="K157" s="1"/>
      <c r="L157" s="1"/>
      <c r="M157" s="1"/>
      <c r="N157" s="1"/>
      <c r="O157" s="1"/>
    </row>
    <row r="158" spans="1:15" s="7" customFormat="1" x14ac:dyDescent="0.25">
      <c r="A158" s="3"/>
      <c r="B158" s="1"/>
      <c r="C158" s="1"/>
      <c r="D158" s="1"/>
      <c r="I158" s="1"/>
      <c r="J158" s="1"/>
      <c r="K158" s="1"/>
      <c r="L158" s="1"/>
      <c r="M158" s="1"/>
      <c r="N158" s="1"/>
      <c r="O158" s="1"/>
    </row>
    <row r="159" spans="1:15" s="7" customFormat="1" x14ac:dyDescent="0.25">
      <c r="A159" s="3"/>
      <c r="B159" s="1"/>
      <c r="C159" s="1"/>
      <c r="D159" s="1"/>
      <c r="I159" s="1"/>
      <c r="J159" s="1"/>
      <c r="K159" s="1"/>
      <c r="L159" s="1"/>
      <c r="M159" s="1"/>
      <c r="N159" s="1"/>
      <c r="O159" s="1"/>
    </row>
    <row r="160" spans="1:15" s="7" customFormat="1" ht="21.95" customHeight="1" x14ac:dyDescent="0.25">
      <c r="A160" s="3"/>
      <c r="B160" s="1"/>
      <c r="C160" s="1"/>
      <c r="D160" s="1"/>
      <c r="I160" s="1"/>
      <c r="J160" s="1"/>
      <c r="K160" s="1"/>
      <c r="L160" s="1"/>
      <c r="M160" s="1"/>
      <c r="N160" s="1"/>
      <c r="O160" s="1"/>
    </row>
    <row r="161" spans="1:15" s="7" customFormat="1" ht="21.95" customHeight="1" x14ac:dyDescent="0.25">
      <c r="A161" s="3"/>
      <c r="B161" s="1"/>
      <c r="C161" s="1"/>
      <c r="D161" s="1"/>
      <c r="I161" s="1"/>
      <c r="J161" s="1"/>
      <c r="K161" s="1"/>
      <c r="L161" s="1"/>
      <c r="M161" s="1"/>
      <c r="N161" s="1"/>
      <c r="O161" s="1"/>
    </row>
    <row r="162" spans="1:15" s="7" customFormat="1" ht="21.95" customHeight="1" x14ac:dyDescent="0.25">
      <c r="A162" s="30"/>
      <c r="B162" s="3"/>
      <c r="C162" s="1"/>
      <c r="D162" s="1"/>
      <c r="I162" s="1"/>
      <c r="J162" s="1"/>
      <c r="K162" s="1"/>
      <c r="L162" s="1"/>
      <c r="M162" s="1"/>
      <c r="N162" s="1"/>
      <c r="O162" s="1"/>
    </row>
    <row r="168" spans="1:15" hidden="1" x14ac:dyDescent="0.25"/>
    <row r="169" spans="1:15" s="28" customFormat="1" ht="32.1" customHeight="1" x14ac:dyDescent="0.25">
      <c r="A169" s="30"/>
      <c r="B169" s="3"/>
      <c r="C169" s="1"/>
      <c r="D169" s="25"/>
      <c r="E169" s="7"/>
      <c r="F169" s="7"/>
      <c r="G169" s="7"/>
      <c r="H169" s="58"/>
    </row>
    <row r="178" spans="1:15" x14ac:dyDescent="0.25">
      <c r="A178" s="3"/>
      <c r="B178" s="1"/>
    </row>
    <row r="179" spans="1:15" x14ac:dyDescent="0.25">
      <c r="A179" s="3"/>
      <c r="B179" s="1"/>
      <c r="D179" s="1"/>
    </row>
    <row r="180" spans="1:15" x14ac:dyDescent="0.25">
      <c r="A180" s="3"/>
      <c r="B180" s="1"/>
      <c r="D180" s="1"/>
    </row>
    <row r="181" spans="1:15" s="7" customFormat="1" x14ac:dyDescent="0.25">
      <c r="A181" s="3"/>
      <c r="B181" s="1"/>
      <c r="C181" s="1"/>
      <c r="D181" s="1"/>
      <c r="I181" s="1"/>
      <c r="J181" s="1"/>
      <c r="K181" s="1"/>
      <c r="L181" s="1"/>
      <c r="M181" s="1"/>
      <c r="N181" s="1"/>
      <c r="O181" s="1"/>
    </row>
    <row r="182" spans="1:15" s="7" customFormat="1" x14ac:dyDescent="0.25">
      <c r="A182" s="3"/>
      <c r="B182" s="1"/>
      <c r="C182" s="1"/>
      <c r="D182" s="1"/>
      <c r="I182" s="1"/>
      <c r="J182" s="1"/>
      <c r="K182" s="1"/>
      <c r="L182" s="1"/>
      <c r="M182" s="1"/>
      <c r="N182" s="1"/>
      <c r="O182" s="1"/>
    </row>
    <row r="183" spans="1:15" s="7" customFormat="1" x14ac:dyDescent="0.25">
      <c r="A183" s="3"/>
      <c r="B183" s="1"/>
      <c r="C183" s="1"/>
      <c r="D183" s="1"/>
      <c r="I183" s="1"/>
      <c r="J183" s="1"/>
      <c r="K183" s="1"/>
      <c r="L183" s="1"/>
      <c r="M183" s="1"/>
      <c r="N183" s="1"/>
      <c r="O183" s="1"/>
    </row>
    <row r="184" spans="1:15" s="7" customFormat="1" x14ac:dyDescent="0.25">
      <c r="A184" s="3"/>
      <c r="B184" s="1"/>
      <c r="C184" s="1"/>
      <c r="D184" s="1"/>
      <c r="I184" s="1"/>
      <c r="J184" s="1"/>
      <c r="K184" s="1"/>
      <c r="L184" s="1"/>
      <c r="M184" s="1"/>
      <c r="N184" s="1"/>
      <c r="O184" s="1"/>
    </row>
    <row r="185" spans="1:15" s="7" customFormat="1" x14ac:dyDescent="0.25">
      <c r="A185" s="3"/>
      <c r="B185" s="1"/>
      <c r="C185" s="1"/>
      <c r="D185" s="1"/>
      <c r="I185" s="1"/>
      <c r="J185" s="1"/>
      <c r="K185" s="1"/>
      <c r="L185" s="1"/>
      <c r="M185" s="1"/>
      <c r="N185" s="1"/>
      <c r="O185" s="1"/>
    </row>
    <row r="186" spans="1:15" s="7" customFormat="1" x14ac:dyDescent="0.25">
      <c r="A186" s="3"/>
      <c r="B186" s="1"/>
      <c r="C186" s="1"/>
      <c r="D186" s="1"/>
      <c r="I186" s="1"/>
      <c r="J186" s="1"/>
      <c r="K186" s="1"/>
      <c r="L186" s="1"/>
      <c r="M186" s="1"/>
      <c r="N186" s="1"/>
      <c r="O186" s="1"/>
    </row>
    <row r="187" spans="1:15" s="7" customFormat="1" x14ac:dyDescent="0.25">
      <c r="A187" s="3"/>
      <c r="B187" s="1"/>
      <c r="C187" s="1"/>
      <c r="D187" s="1"/>
      <c r="I187" s="1"/>
      <c r="J187" s="1"/>
      <c r="K187" s="1"/>
      <c r="L187" s="1"/>
      <c r="M187" s="1"/>
      <c r="N187" s="1"/>
      <c r="O187" s="1"/>
    </row>
    <row r="188" spans="1:15" s="7" customFormat="1" x14ac:dyDescent="0.25">
      <c r="A188" s="3"/>
      <c r="B188" s="1"/>
      <c r="C188" s="1"/>
      <c r="D188" s="1"/>
      <c r="I188" s="1"/>
      <c r="J188" s="1"/>
      <c r="K188" s="1"/>
      <c r="L188" s="1"/>
      <c r="M188" s="1"/>
      <c r="N188" s="1"/>
      <c r="O188" s="1"/>
    </row>
    <row r="189" spans="1:15" s="7" customFormat="1" x14ac:dyDescent="0.25">
      <c r="A189" s="3"/>
      <c r="B189" s="1"/>
      <c r="C189" s="1"/>
      <c r="D189" s="1"/>
      <c r="I189" s="1"/>
      <c r="J189" s="1"/>
      <c r="K189" s="1"/>
      <c r="L189" s="1"/>
      <c r="M189" s="1"/>
      <c r="N189" s="1"/>
      <c r="O189" s="1"/>
    </row>
    <row r="190" spans="1:15" s="7" customFormat="1" x14ac:dyDescent="0.25">
      <c r="A190" s="3"/>
      <c r="B190" s="1"/>
      <c r="C190" s="1"/>
      <c r="D190" s="1"/>
      <c r="I190" s="1"/>
      <c r="J190" s="1"/>
      <c r="K190" s="1"/>
      <c r="L190" s="1"/>
      <c r="M190" s="1"/>
      <c r="N190" s="1"/>
      <c r="O190" s="1"/>
    </row>
    <row r="191" spans="1:15" s="7" customFormat="1" x14ac:dyDescent="0.25">
      <c r="A191" s="3"/>
      <c r="B191" s="1"/>
      <c r="C191" s="1"/>
      <c r="D191" s="1"/>
      <c r="I191" s="1"/>
      <c r="J191" s="1"/>
      <c r="K191" s="1"/>
      <c r="L191" s="1"/>
      <c r="M191" s="1"/>
      <c r="N191" s="1"/>
      <c r="O191" s="1"/>
    </row>
    <row r="192" spans="1:15" s="7" customFormat="1" x14ac:dyDescent="0.25">
      <c r="A192" s="3"/>
      <c r="B192" s="1"/>
      <c r="C192" s="1"/>
      <c r="D192" s="1"/>
      <c r="I192" s="1"/>
      <c r="J192" s="1"/>
      <c r="K192" s="1"/>
      <c r="L192" s="1"/>
      <c r="M192" s="1"/>
      <c r="N192" s="1"/>
      <c r="O192" s="1"/>
    </row>
    <row r="193" spans="1:15" s="7" customFormat="1" x14ac:dyDescent="0.25">
      <c r="A193" s="3"/>
      <c r="B193" s="1"/>
      <c r="C193" s="1"/>
      <c r="D193" s="1"/>
      <c r="I193" s="1"/>
      <c r="J193" s="1"/>
      <c r="K193" s="1"/>
      <c r="L193" s="1"/>
      <c r="M193" s="1"/>
      <c r="N193" s="1"/>
      <c r="O193" s="1"/>
    </row>
    <row r="194" spans="1:15" s="7" customFormat="1" x14ac:dyDescent="0.25">
      <c r="A194" s="3"/>
      <c r="B194" s="1"/>
      <c r="C194" s="1"/>
      <c r="D194" s="1"/>
      <c r="I194" s="1"/>
      <c r="J194" s="1"/>
      <c r="K194" s="1"/>
      <c r="L194" s="1"/>
      <c r="M194" s="1"/>
      <c r="N194" s="1"/>
      <c r="O194" s="1"/>
    </row>
    <row r="195" spans="1:15" s="7" customFormat="1" x14ac:dyDescent="0.25">
      <c r="A195" s="3"/>
      <c r="B195" s="1"/>
      <c r="C195" s="1"/>
      <c r="D195" s="1"/>
      <c r="I195" s="1"/>
      <c r="J195" s="1"/>
      <c r="K195" s="1"/>
      <c r="L195" s="1"/>
      <c r="M195" s="1"/>
      <c r="N195" s="1"/>
      <c r="O195" s="1"/>
    </row>
    <row r="196" spans="1:15" s="7" customFormat="1" x14ac:dyDescent="0.25">
      <c r="A196" s="3"/>
      <c r="B196" s="1"/>
      <c r="C196" s="1"/>
      <c r="D196" s="1"/>
      <c r="I196" s="1"/>
      <c r="J196" s="1"/>
      <c r="K196" s="1"/>
      <c r="L196" s="1"/>
      <c r="M196" s="1"/>
      <c r="N196" s="1"/>
      <c r="O196" s="1"/>
    </row>
    <row r="197" spans="1:15" s="7" customFormat="1" x14ac:dyDescent="0.25">
      <c r="A197" s="3"/>
      <c r="B197" s="1"/>
      <c r="C197" s="1"/>
      <c r="D197" s="1"/>
      <c r="I197" s="1"/>
      <c r="J197" s="1"/>
      <c r="K197" s="1"/>
      <c r="L197" s="1"/>
      <c r="M197" s="1"/>
      <c r="N197" s="1"/>
      <c r="O197" s="1"/>
    </row>
    <row r="198" spans="1:15" s="7" customFormat="1" x14ac:dyDescent="0.25">
      <c r="A198" s="3"/>
      <c r="B198" s="1"/>
      <c r="C198" s="1"/>
      <c r="D198" s="1"/>
      <c r="I198" s="1"/>
      <c r="J198" s="1"/>
      <c r="K198" s="1"/>
      <c r="L198" s="1"/>
      <c r="M198" s="1"/>
      <c r="N198" s="1"/>
      <c r="O198" s="1"/>
    </row>
    <row r="199" spans="1:15" s="7" customFormat="1" x14ac:dyDescent="0.25">
      <c r="A199" s="3"/>
      <c r="B199" s="1"/>
      <c r="C199" s="1"/>
      <c r="D199" s="1"/>
      <c r="I199" s="1"/>
      <c r="J199" s="1"/>
      <c r="K199" s="1"/>
      <c r="L199" s="1"/>
      <c r="M199" s="1"/>
      <c r="N199" s="1"/>
      <c r="O199" s="1"/>
    </row>
    <row r="200" spans="1:15" s="7" customFormat="1" x14ac:dyDescent="0.25">
      <c r="A200" s="3"/>
      <c r="B200" s="1"/>
      <c r="C200" s="1"/>
      <c r="D200" s="1"/>
      <c r="I200" s="1"/>
      <c r="J200" s="1"/>
      <c r="K200" s="1"/>
      <c r="L200" s="1"/>
      <c r="M200" s="1"/>
      <c r="N200" s="1"/>
      <c r="O200" s="1"/>
    </row>
    <row r="201" spans="1:15" s="7" customFormat="1" x14ac:dyDescent="0.25">
      <c r="A201" s="3"/>
      <c r="B201" s="1"/>
      <c r="C201" s="1"/>
      <c r="D201" s="1"/>
      <c r="I201" s="1"/>
      <c r="J201" s="1"/>
      <c r="K201" s="1"/>
      <c r="L201" s="1"/>
      <c r="M201" s="1"/>
      <c r="N201" s="1"/>
      <c r="O201" s="1"/>
    </row>
    <row r="202" spans="1:15" s="7" customFormat="1" x14ac:dyDescent="0.25">
      <c r="A202" s="3"/>
      <c r="B202" s="1"/>
      <c r="C202" s="1"/>
      <c r="D202" s="1"/>
      <c r="I202" s="1"/>
      <c r="J202" s="1"/>
      <c r="K202" s="1"/>
      <c r="L202" s="1"/>
      <c r="M202" s="1"/>
      <c r="N202" s="1"/>
      <c r="O202" s="1"/>
    </row>
    <row r="203" spans="1:15" s="7" customFormat="1" x14ac:dyDescent="0.25">
      <c r="A203" s="3"/>
      <c r="B203" s="1"/>
      <c r="C203" s="1"/>
      <c r="D203" s="1"/>
      <c r="I203" s="1"/>
      <c r="J203" s="1"/>
      <c r="K203" s="1"/>
      <c r="L203" s="1"/>
      <c r="M203" s="1"/>
      <c r="N203" s="1"/>
      <c r="O203" s="1"/>
    </row>
    <row r="204" spans="1:15" s="7" customFormat="1" x14ac:dyDescent="0.25">
      <c r="A204" s="3"/>
      <c r="B204" s="1"/>
      <c r="C204" s="1"/>
      <c r="D204" s="1"/>
      <c r="I204" s="1"/>
      <c r="J204" s="1"/>
      <c r="K204" s="1"/>
      <c r="L204" s="1"/>
      <c r="M204" s="1"/>
      <c r="N204" s="1"/>
      <c r="O204" s="1"/>
    </row>
    <row r="205" spans="1:15" s="7" customFormat="1" x14ac:dyDescent="0.25">
      <c r="A205" s="3"/>
      <c r="B205" s="1"/>
      <c r="C205" s="1"/>
      <c r="D205" s="1"/>
      <c r="I205" s="1"/>
      <c r="J205" s="1"/>
      <c r="K205" s="1"/>
      <c r="L205" s="1"/>
      <c r="M205" s="1"/>
      <c r="N205" s="1"/>
      <c r="O205" s="1"/>
    </row>
    <row r="206" spans="1:15" s="7" customFormat="1" x14ac:dyDescent="0.25">
      <c r="A206" s="3"/>
      <c r="B206" s="1"/>
      <c r="C206" s="1"/>
      <c r="D206" s="1"/>
      <c r="I206" s="1"/>
      <c r="J206" s="1"/>
      <c r="K206" s="1"/>
      <c r="L206" s="1"/>
      <c r="M206" s="1"/>
      <c r="N206" s="1"/>
      <c r="O206" s="1"/>
    </row>
    <row r="207" spans="1:15" s="7" customFormat="1" x14ac:dyDescent="0.25">
      <c r="A207" s="3"/>
      <c r="B207" s="1"/>
      <c r="C207" s="1"/>
      <c r="D207" s="1"/>
      <c r="I207" s="1"/>
      <c r="J207" s="1"/>
      <c r="K207" s="1"/>
      <c r="L207" s="1"/>
      <c r="M207" s="1"/>
      <c r="N207" s="1"/>
      <c r="O207" s="1"/>
    </row>
    <row r="208" spans="1:15" s="7" customFormat="1" x14ac:dyDescent="0.25">
      <c r="A208" s="3"/>
      <c r="B208" s="1"/>
      <c r="C208" s="1"/>
      <c r="D208" s="1"/>
      <c r="I208" s="1"/>
      <c r="J208" s="1"/>
      <c r="K208" s="1"/>
      <c r="L208" s="1"/>
      <c r="M208" s="1"/>
      <c r="N208" s="1"/>
      <c r="O208" s="1"/>
    </row>
    <row r="209" spans="1:15" s="7" customFormat="1" x14ac:dyDescent="0.25">
      <c r="A209" s="3"/>
      <c r="B209" s="1"/>
      <c r="C209" s="1"/>
      <c r="D209" s="1"/>
      <c r="I209" s="1"/>
      <c r="J209" s="1"/>
      <c r="K209" s="1"/>
      <c r="L209" s="1"/>
      <c r="M209" s="1"/>
      <c r="N209" s="1"/>
      <c r="O209" s="1"/>
    </row>
    <row r="210" spans="1:15" s="7" customFormat="1" x14ac:dyDescent="0.25">
      <c r="A210" s="3"/>
      <c r="B210" s="1"/>
      <c r="C210" s="1"/>
      <c r="D210" s="1"/>
      <c r="I210" s="1"/>
      <c r="J210" s="1"/>
      <c r="K210" s="1"/>
      <c r="L210" s="1"/>
      <c r="M210" s="1"/>
      <c r="N210" s="1"/>
      <c r="O210" s="1"/>
    </row>
    <row r="211" spans="1:15" s="7" customFormat="1" x14ac:dyDescent="0.25">
      <c r="A211" s="3"/>
      <c r="B211" s="1"/>
      <c r="C211" s="1"/>
      <c r="D211" s="1"/>
      <c r="I211" s="1"/>
      <c r="J211" s="1"/>
      <c r="K211" s="1"/>
      <c r="L211" s="1"/>
      <c r="M211" s="1"/>
      <c r="N211" s="1"/>
      <c r="O211" s="1"/>
    </row>
    <row r="212" spans="1:15" s="7" customFormat="1" x14ac:dyDescent="0.25">
      <c r="A212" s="3"/>
      <c r="B212" s="1"/>
      <c r="C212" s="1"/>
      <c r="D212" s="1"/>
      <c r="I212" s="1"/>
      <c r="J212" s="1"/>
      <c r="K212" s="1"/>
      <c r="L212" s="1"/>
      <c r="M212" s="1"/>
      <c r="N212" s="1"/>
      <c r="O212" s="1"/>
    </row>
    <row r="213" spans="1:15" s="7" customFormat="1" x14ac:dyDescent="0.25">
      <c r="A213" s="3"/>
      <c r="B213" s="1"/>
      <c r="C213" s="1"/>
      <c r="D213" s="1"/>
      <c r="I213" s="1"/>
      <c r="J213" s="1"/>
      <c r="K213" s="1"/>
      <c r="L213" s="1"/>
      <c r="M213" s="1"/>
      <c r="N213" s="1"/>
      <c r="O213" s="1"/>
    </row>
    <row r="214" spans="1:15" s="7" customFormat="1" x14ac:dyDescent="0.25">
      <c r="A214" s="30"/>
      <c r="B214" s="3"/>
      <c r="C214" s="1"/>
      <c r="D214" s="1"/>
      <c r="I214" s="1"/>
      <c r="J214" s="1"/>
      <c r="K214" s="1"/>
      <c r="L214" s="1"/>
      <c r="M214" s="1"/>
      <c r="N214" s="1"/>
      <c r="O214" s="1"/>
    </row>
    <row r="256" spans="1:15" s="7" customFormat="1" x14ac:dyDescent="0.25">
      <c r="A256" s="3"/>
      <c r="B256" s="1"/>
      <c r="C256" s="1"/>
      <c r="D256" s="25"/>
      <c r="I256" s="1"/>
      <c r="J256" s="1"/>
      <c r="K256" s="1"/>
      <c r="L256" s="1"/>
      <c r="M256" s="1"/>
      <c r="N256" s="1"/>
      <c r="O256" s="1"/>
    </row>
    <row r="257" spans="1:15" s="7" customFormat="1" x14ac:dyDescent="0.25">
      <c r="A257" s="3"/>
      <c r="B257" s="1"/>
      <c r="C257" s="1"/>
      <c r="D257" s="1"/>
      <c r="I257" s="1"/>
      <c r="J257" s="1"/>
      <c r="K257" s="1"/>
      <c r="L257" s="1"/>
      <c r="M257" s="1"/>
      <c r="N257" s="1"/>
      <c r="O257" s="1"/>
    </row>
    <row r="258" spans="1:15" s="7" customFormat="1" x14ac:dyDescent="0.25">
      <c r="A258" s="3"/>
      <c r="B258" s="1"/>
      <c r="C258" s="1"/>
      <c r="D258" s="1"/>
      <c r="I258" s="1"/>
      <c r="J258" s="1"/>
      <c r="K258" s="1"/>
      <c r="L258" s="1"/>
      <c r="M258" s="1"/>
      <c r="N258" s="1"/>
      <c r="O258" s="1"/>
    </row>
    <row r="259" spans="1:15" s="7" customFormat="1" x14ac:dyDescent="0.25">
      <c r="A259" s="30"/>
      <c r="B259" s="3"/>
      <c r="C259" s="1"/>
      <c r="D259" s="1"/>
      <c r="I259" s="1"/>
      <c r="J259" s="1"/>
      <c r="K259" s="1"/>
      <c r="L259" s="1"/>
      <c r="M259" s="1"/>
      <c r="N259" s="1"/>
      <c r="O259" s="1"/>
    </row>
  </sheetData>
  <mergeCells count="8">
    <mergeCell ref="E102:F102"/>
    <mergeCell ref="E103:F103"/>
    <mergeCell ref="A4:G4"/>
    <mergeCell ref="A5:G5"/>
    <mergeCell ref="A6:G6"/>
    <mergeCell ref="A7:G7"/>
    <mergeCell ref="A8:G8"/>
    <mergeCell ref="A94:D94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023</vt:lpstr>
      <vt:lpstr>'MAYO 023'!Área_de_impresión</vt:lpstr>
      <vt:lpstr>'MAYO 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2023-06-06T13:01:01Z</cp:lastPrinted>
  <dcterms:created xsi:type="dcterms:W3CDTF">2022-06-21T14:12:48Z</dcterms:created>
  <dcterms:modified xsi:type="dcterms:W3CDTF">2023-06-06T13:02:51Z</dcterms:modified>
</cp:coreProperties>
</file>