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Relacion Ingresos Egresos\NOVIEMBRE 2023\"/>
    </mc:Choice>
  </mc:AlternateContent>
  <bookViews>
    <workbookView xWindow="0" yWindow="0" windowWidth="20490" windowHeight="6855"/>
  </bookViews>
  <sheets>
    <sheet name="OCTUBRE 2023" sheetId="1" r:id="rId1"/>
  </sheets>
  <definedNames>
    <definedName name="_xlnm._FilterDatabase" localSheetId="0" hidden="1">'OCTUBRE 2023'!$A$10:$H$96</definedName>
    <definedName name="_xlnm.Print_Area" localSheetId="0">'OCTUBRE 2023'!$A$1:$H$108</definedName>
    <definedName name="_xlnm.Print_Titles" localSheetId="0">'OCTUBRE 2023'!$1:$10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G95" i="1" l="1"/>
  <c r="H95" i="1" s="1"/>
  <c r="H11" i="1" l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34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l="1"/>
  <c r="H74" i="1" s="1"/>
  <c r="H75" i="1" s="1"/>
  <c r="H76" i="1" s="1"/>
  <c r="H77" i="1" s="1"/>
  <c r="H78" i="1" s="1"/>
  <c r="H79" i="1" s="1"/>
  <c r="H80" i="1" s="1"/>
  <c r="H81" i="1" s="1"/>
  <c r="H82" i="1" s="1"/>
  <c r="H83" i="1" l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</calcChain>
</file>

<file path=xl/sharedStrings.xml><?xml version="1.0" encoding="utf-8"?>
<sst xmlns="http://schemas.openxmlformats.org/spreadsheetml/2006/main" count="355" uniqueCount="96">
  <si>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</si>
  <si>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</si>
  <si>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</si>
  <si>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</si>
  <si>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</si>
  <si>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</si>
  <si>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</si>
  <si>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</si>
  <si>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</si>
  <si>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</si>
  <si>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</si>
  <si>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</si>
  <si>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</si>
  <si>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KARINA SEPÚLVEDA RAMOS</t>
  </si>
  <si>
    <t>DR. HENRY ROSA POLANCO</t>
  </si>
  <si>
    <t>DIRECTOR NACIONAL</t>
  </si>
  <si>
    <r>
      <rPr>
        <b/>
        <sz val="12"/>
        <rFont val="Calibri Light"/>
        <family val="2"/>
        <scheme val="major"/>
      </rPr>
      <t xml:space="preserve">CK </t>
    </r>
    <r>
      <rPr>
        <sz val="12"/>
        <rFont val="Calibri Light"/>
        <family val="2"/>
        <scheme val="major"/>
      </rPr>
      <t xml:space="preserve">= CHEQUE, </t>
    </r>
    <r>
      <rPr>
        <b/>
        <sz val="12"/>
        <rFont val="Calibri Light"/>
        <family val="2"/>
        <scheme val="major"/>
      </rPr>
      <t xml:space="preserve">E/D </t>
    </r>
    <r>
      <rPr>
        <sz val="12"/>
        <rFont val="Calibri Light"/>
        <family val="2"/>
        <scheme val="major"/>
      </rPr>
      <t>= ENTRADA DE DIARIO,</t>
    </r>
    <r>
      <rPr>
        <b/>
        <sz val="12"/>
        <rFont val="Calibri Light"/>
        <family val="2"/>
        <scheme val="major"/>
      </rPr>
      <t xml:space="preserve"> TR </t>
    </r>
    <r>
      <rPr>
        <sz val="12"/>
        <rFont val="Calibri Light"/>
        <family val="2"/>
        <scheme val="major"/>
      </rPr>
      <t>= TRANSFERENCIA,</t>
    </r>
    <r>
      <rPr>
        <b/>
        <sz val="12"/>
        <rFont val="Calibri Light"/>
        <family val="2"/>
        <scheme val="major"/>
      </rPr>
      <t xml:space="preserve"> CK/ADM</t>
    </r>
    <r>
      <rPr>
        <sz val="12"/>
        <rFont val="Calibri Light"/>
        <family val="2"/>
        <scheme val="major"/>
      </rPr>
      <t xml:space="preserve"> = CHEQUES DE ADMINISTRACIÓN </t>
    </r>
    <r>
      <rPr>
        <b/>
        <sz val="12"/>
        <rFont val="Calibri Light"/>
        <family val="2"/>
        <scheme val="major"/>
      </rPr>
      <t>DE</t>
    </r>
    <r>
      <rPr>
        <sz val="12"/>
        <rFont val="Calibri Light"/>
        <family val="2"/>
        <scheme val="major"/>
      </rPr>
      <t xml:space="preserve">= DEPOSITO </t>
    </r>
  </si>
  <si>
    <t>ENC. DIVISION DE CONTABILIDAD</t>
  </si>
  <si>
    <t xml:space="preserve">NO. DE CUENTA </t>
  </si>
  <si>
    <t>AL 30 DE NOVIEMBRE 2023</t>
  </si>
  <si>
    <t>31/10/2023</t>
  </si>
  <si>
    <t>1/11/2023</t>
  </si>
  <si>
    <t>INGRESOS POR SERVICIOS</t>
  </si>
  <si>
    <t>TR</t>
  </si>
  <si>
    <t>CUENTA COLECTORA</t>
  </si>
  <si>
    <t>MUDANZAS DOMINICANA</t>
  </si>
  <si>
    <t>MUDANZA DE EQUIPOS TECNOLOGICOS</t>
  </si>
  <si>
    <t>ED</t>
  </si>
  <si>
    <t>BANCO DE RESERVAS</t>
  </si>
  <si>
    <t>COMISION BANCARIA</t>
  </si>
  <si>
    <t>CK</t>
  </si>
  <si>
    <t>ADA PAOLA GONZALEZ</t>
  </si>
  <si>
    <t>REPOSICION CAJA CHICA DN</t>
  </si>
  <si>
    <t>2/11/2023</t>
  </si>
  <si>
    <t>CONSTRUPA</t>
  </si>
  <si>
    <t>ADQ PLANTAS PARA CAID ESTE</t>
  </si>
  <si>
    <t>3/11/2023</t>
  </si>
  <si>
    <t>7/11/2023</t>
  </si>
  <si>
    <t>PARROQUIA SANTA ANA</t>
  </si>
  <si>
    <t>CONTRIBUCIÓN 4TO TRIMESTRE</t>
  </si>
  <si>
    <t>PARROQUIA SAN FRANCISCO DE ASIS</t>
  </si>
  <si>
    <t>KARMAH CORPORATION</t>
  </si>
  <si>
    <t>FLETE PRUEBAS PSICOSOMETRICAS</t>
  </si>
  <si>
    <t>8/11/2023</t>
  </si>
  <si>
    <t>VIAMAR</t>
  </si>
  <si>
    <t>ADQ BATERIA PARA CAMIONETA DN</t>
  </si>
  <si>
    <t>JUAN FRAGOSO</t>
  </si>
  <si>
    <t>VIATICOS</t>
  </si>
  <si>
    <t>JULIO DE LA ROSA</t>
  </si>
  <si>
    <t>NELSON GARCIA</t>
  </si>
  <si>
    <t>AMADO GARCIA</t>
  </si>
  <si>
    <t>FABIO TAVAREZ</t>
  </si>
  <si>
    <t>MANUEL TOLENTINO</t>
  </si>
  <si>
    <t>HECTOR MATEO</t>
  </si>
  <si>
    <t>JUAN COMAS</t>
  </si>
  <si>
    <t>PASCUAL MORETA</t>
  </si>
  <si>
    <t>NAYARI URIBE</t>
  </si>
  <si>
    <t>FERNANDO BENOIT</t>
  </si>
  <si>
    <t>FRANKLIN CASTILLO</t>
  </si>
  <si>
    <t>THELMA PEREZ</t>
  </si>
  <si>
    <t>LUIS DE LOS SANTOS</t>
  </si>
  <si>
    <t>9/11/2023</t>
  </si>
  <si>
    <t>TRASNFERENCIA A LA CTA OPERATIVA</t>
  </si>
  <si>
    <t>COLECTOS DE IMPUESTOS INTERNOS</t>
  </si>
  <si>
    <t>PAGO IR 17 OCT 2023</t>
  </si>
  <si>
    <t>ANA MERA</t>
  </si>
  <si>
    <t>REPOSICION CAJA CHICA SANTIAGO</t>
  </si>
  <si>
    <t>10/11/2023</t>
  </si>
  <si>
    <t>EMPRESA MILTIN</t>
  </si>
  <si>
    <t>PAGO COMBUSTIBLE PLANTA ELECTRICA SAN JUAN</t>
  </si>
  <si>
    <t>CUENTA OPERATIVA</t>
  </si>
  <si>
    <t>TRASNFERENCIA DE LA COLECTORA</t>
  </si>
  <si>
    <t>VIATICOS A CHILE</t>
  </si>
  <si>
    <t>13/11/2023</t>
  </si>
  <si>
    <t>YONA YONEL DIESEL</t>
  </si>
  <si>
    <t>COMBUSTIBLE PLANTA ELECTRICA SDE</t>
  </si>
  <si>
    <t>14/11/2023</t>
  </si>
  <si>
    <t>15/11/2023</t>
  </si>
  <si>
    <t>VIRGINIA MADERA</t>
  </si>
  <si>
    <t>REPOSICION CAJA CHICA SDO</t>
  </si>
  <si>
    <t>REI</t>
  </si>
  <si>
    <t>REINTEGRO POR DEVOLUCION</t>
  </si>
  <si>
    <t>16/11/2023</t>
  </si>
  <si>
    <t>17/11/2023</t>
  </si>
  <si>
    <t>20/11/2023</t>
  </si>
  <si>
    <t>21/11/2023</t>
  </si>
  <si>
    <t>22/11/2023</t>
  </si>
  <si>
    <t>23/11/2023</t>
  </si>
  <si>
    <t>24/11/2023</t>
  </si>
  <si>
    <t>27/11/2023</t>
  </si>
  <si>
    <t>28/11/2023</t>
  </si>
  <si>
    <t>29/11/2023</t>
  </si>
  <si>
    <t>30/11/2023</t>
  </si>
  <si>
    <t>BALANCE FINAL AL 30 DE NOVIEMBRE DEL 2023</t>
  </si>
  <si>
    <t>ZAIDA GOMEZ MORILLA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</si>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</sst>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2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3" fontId="3" fillId="0" borderId="0" xfId="1" applyFont="1" applyAlignment="1"/>
    <xf numFmtId="43" fontId="3" fillId="0" borderId="0" xfId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43" fontId="9" fillId="0" borderId="0" xfId="1" applyFont="1" applyAlignment="1">
      <alignment vertical="top"/>
    </xf>
    <xf numFmtId="0" fontId="11" fillId="0" borderId="0" xfId="0" applyFont="1"/>
    <xf numFmtId="43" fontId="7" fillId="0" borderId="1" xfId="1" applyFont="1" applyFill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43" fontId="2" fillId="0" borderId="0" xfId="1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vertical="center"/>
    </xf>
    <xf numFmtId="43" fontId="3" fillId="0" borderId="0" xfId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33"/>
    </xf>
    <xf numFmtId="43" fontId="8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3" fontId="9" fillId="0" borderId="0" xfId="1" applyFont="1" applyAlignment="1">
      <alignment horizontal="center" vertical="top"/>
    </xf>
    <xf numFmtId="43" fontId="7" fillId="0" borderId="0" xfId="1" applyFont="1" applyFill="1" applyBorder="1" applyAlignment="1">
      <alignment horizontal="center" vertical="top"/>
    </xf>
    <xf numFmtId="43" fontId="3" fillId="0" borderId="0" xfId="1" applyFont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10" fillId="0" borderId="0" xfId="1" applyFont="1" applyAlignment="1">
      <alignment vertical="center"/>
    </xf>
    <xf numFmtId="43" fontId="3" fillId="0" borderId="0" xfId="1" applyFont="1" applyAlignment="1">
      <alignment horizontal="left"/>
    </xf>
    <xf numFmtId="43" fontId="11" fillId="0" borderId="0" xfId="1" applyFont="1"/>
    <xf numFmtId="43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43" fontId="12" fillId="0" borderId="0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vertical="center" wrapText="1"/>
    </xf>
    <xf numFmtId="43" fontId="2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/>
    <xf numFmtId="43" fontId="3" fillId="0" borderId="0" xfId="1" applyFont="1" applyBorder="1" applyAlignment="1"/>
    <xf numFmtId="43" fontId="3" fillId="0" borderId="0" xfId="1" applyFont="1" applyBorder="1"/>
    <xf numFmtId="43" fontId="2" fillId="0" borderId="0" xfId="1" applyFont="1" applyBorder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3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432061</xdr:colOff>
      <xdr:row>2</xdr:row>
      <xdr:rowOff>68735</xdr:rowOff>
    </xdr:from>
    <xdr:to>
      <xdr:col>7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0"/>
  <sheetViews>
    <sheetView showGridLines="0" tabSelected="1" showWhiteSpace="0" zoomScale="97" zoomScaleNormal="97" zoomScaleSheetLayoutView="75" workbookViewId="0">
      <selection activeCell="H109" sqref="H109"/>
    </sheetView>
  </sheetViews>
  <sheetFormatPr baseColWidth="10" defaultColWidth="11.42578125" defaultRowHeight="15.75" x14ac:dyDescent="0.25"/>
  <cols>
    <col min="1" max="1" width="13.85546875" style="54" customWidth="1"/>
    <col min="2" max="3" width="14.42578125" style="3" customWidth="1"/>
    <col min="4" max="4" width="32.42578125" style="1" customWidth="1"/>
    <col min="5" max="5" width="45.42578125" style="21" customWidth="1"/>
    <col min="6" max="6" width="18.42578125" style="5" bestFit="1" customWidth="1"/>
    <col min="7" max="7" width="17.140625" style="5" bestFit="1" customWidth="1"/>
    <col min="8" max="8" width="18.42578125" style="5" bestFit="1" customWidth="1"/>
    <col min="9" max="9" width="15.85546875" style="5" customWidth="1"/>
    <col min="10" max="10" width="17.42578125" style="1" bestFit="1" customWidth="1"/>
    <col min="11" max="11" width="10.140625" style="1" customWidth="1"/>
    <col min="12" max="12" width="11.5703125" style="1" bestFit="1" customWidth="1"/>
    <col min="13" max="15" width="10.140625" style="1" customWidth="1"/>
    <col min="16" max="16384" width="11.42578125" style="1"/>
  </cols>
  <sheetData>
    <row r="4" spans="1:16" ht="26.25" customHeight="1" x14ac:dyDescent="0.25">
      <c r="A4" s="64" t="s">
        <v>0</v>
      </c>
      <c r="B4" s="64"/>
      <c r="C4" s="64"/>
      <c r="D4" s="64"/>
      <c r="E4" s="64"/>
      <c r="F4" s="64"/>
      <c r="G4" s="64"/>
      <c r="H4" s="64"/>
    </row>
    <row r="5" spans="1:16" ht="17.25" customHeight="1" x14ac:dyDescent="0.25">
      <c r="A5" s="65" t="s">
        <v>1</v>
      </c>
      <c r="B5" s="65"/>
      <c r="C5" s="65"/>
      <c r="D5" s="65"/>
      <c r="E5" s="65"/>
      <c r="F5" s="65"/>
      <c r="G5" s="65"/>
      <c r="H5" s="65"/>
      <c r="I5" s="44"/>
      <c r="J5" s="2"/>
      <c r="K5" s="2"/>
      <c r="L5" s="2"/>
      <c r="M5" s="2"/>
      <c r="N5" s="2"/>
      <c r="O5" s="2"/>
      <c r="P5" s="2"/>
    </row>
    <row r="6" spans="1:16" ht="17.25" customHeight="1" x14ac:dyDescent="0.25">
      <c r="A6" s="64" t="s">
        <v>2</v>
      </c>
      <c r="B6" s="64"/>
      <c r="C6" s="64"/>
      <c r="D6" s="64"/>
      <c r="E6" s="64"/>
      <c r="F6" s="64"/>
      <c r="G6" s="64"/>
      <c r="H6" s="64"/>
    </row>
    <row r="7" spans="1:16" ht="14.25" customHeight="1" x14ac:dyDescent="0.25">
      <c r="A7" s="65" t="s">
        <v>19</v>
      </c>
      <c r="B7" s="65"/>
      <c r="C7" s="65"/>
      <c r="D7" s="65"/>
      <c r="E7" s="65"/>
      <c r="F7" s="65"/>
      <c r="G7" s="65"/>
      <c r="H7" s="65"/>
    </row>
    <row r="8" spans="1:16" x14ac:dyDescent="0.25">
      <c r="A8" s="66" t="s">
        <v>3</v>
      </c>
      <c r="B8" s="66"/>
      <c r="C8" s="66"/>
      <c r="D8" s="66"/>
      <c r="E8" s="66"/>
      <c r="F8" s="66"/>
      <c r="G8" s="66"/>
      <c r="H8" s="66"/>
    </row>
    <row r="9" spans="1:16" x14ac:dyDescent="0.25">
      <c r="A9" s="22"/>
      <c r="B9" s="37"/>
      <c r="C9" s="37"/>
      <c r="D9" s="55"/>
      <c r="E9" s="56"/>
      <c r="F9" s="57"/>
      <c r="G9" s="58"/>
      <c r="H9" s="59"/>
      <c r="J9" s="5"/>
    </row>
    <row r="10" spans="1:16" s="9" customFormat="1" ht="47.25" x14ac:dyDescent="0.25">
      <c r="A10" s="6" t="s">
        <v>4</v>
      </c>
      <c r="B10" s="7" t="s">
        <v>5</v>
      </c>
      <c r="C10" s="7" t="s">
        <v>18</v>
      </c>
      <c r="D10" s="6" t="s">
        <v>6</v>
      </c>
      <c r="E10" s="6" t="s">
        <v>7</v>
      </c>
      <c r="F10" s="8" t="s">
        <v>8</v>
      </c>
      <c r="G10" s="8" t="s">
        <v>9</v>
      </c>
      <c r="H10" s="8" t="s">
        <v>10</v>
      </c>
      <c r="I10" s="45"/>
      <c r="J10" s="51"/>
    </row>
    <row r="11" spans="1:16" s="14" customFormat="1" ht="19.5" customHeight="1" x14ac:dyDescent="0.25">
      <c r="A11" s="10" t="s">
        <v>20</v>
      </c>
      <c r="B11" s="11"/>
      <c r="C11" s="11"/>
      <c r="D11" s="11"/>
      <c r="E11" s="12" t="s">
        <v>11</v>
      </c>
      <c r="F11" s="13">
        <v>8318915.5</v>
      </c>
      <c r="G11" s="13"/>
      <c r="H11" s="13">
        <f>+F11</f>
        <v>8318915.5</v>
      </c>
      <c r="I11" s="19"/>
      <c r="J11" s="49"/>
    </row>
    <row r="12" spans="1:16" s="14" customFormat="1" x14ac:dyDescent="0.25">
      <c r="A12" s="15" t="s">
        <v>21</v>
      </c>
      <c r="B12" s="11" t="s">
        <v>12</v>
      </c>
      <c r="C12" s="11">
        <v>9604191428</v>
      </c>
      <c r="D12" s="16" t="s">
        <v>24</v>
      </c>
      <c r="E12" s="16" t="s">
        <v>22</v>
      </c>
      <c r="F12" s="17">
        <v>241198.5</v>
      </c>
      <c r="G12" s="25"/>
      <c r="H12" s="13">
        <f>+H11+F12-G12</f>
        <v>8560114</v>
      </c>
      <c r="I12" s="19"/>
    </row>
    <row r="13" spans="1:16" s="14" customFormat="1" x14ac:dyDescent="0.25">
      <c r="A13" s="15" t="s">
        <v>21</v>
      </c>
      <c r="B13" s="11" t="s">
        <v>23</v>
      </c>
      <c r="C13" s="11"/>
      <c r="D13" s="16" t="s">
        <v>25</v>
      </c>
      <c r="E13" s="16" t="s">
        <v>26</v>
      </c>
      <c r="F13" s="17"/>
      <c r="G13" s="25">
        <v>19000</v>
      </c>
      <c r="H13" s="13">
        <f t="shared" ref="H13:H77" si="0">+H12+F13-G13</f>
        <v>8541114</v>
      </c>
      <c r="I13" s="19"/>
    </row>
    <row r="14" spans="1:16" s="14" customFormat="1" x14ac:dyDescent="0.25">
      <c r="A14" s="15" t="s">
        <v>21</v>
      </c>
      <c r="B14" s="11" t="s">
        <v>27</v>
      </c>
      <c r="C14" s="11"/>
      <c r="D14" s="16" t="s">
        <v>28</v>
      </c>
      <c r="E14" s="16" t="s">
        <v>29</v>
      </c>
      <c r="F14" s="17"/>
      <c r="G14" s="25">
        <v>28.5</v>
      </c>
      <c r="H14" s="13">
        <f t="shared" si="0"/>
        <v>8541085.5</v>
      </c>
      <c r="I14" s="19"/>
    </row>
    <row r="15" spans="1:16" s="14" customFormat="1" x14ac:dyDescent="0.25">
      <c r="A15" s="15" t="s">
        <v>21</v>
      </c>
      <c r="B15" s="11" t="s">
        <v>30</v>
      </c>
      <c r="C15" s="11"/>
      <c r="D15" s="16" t="s">
        <v>31</v>
      </c>
      <c r="E15" s="16" t="s">
        <v>32</v>
      </c>
      <c r="F15" s="17"/>
      <c r="G15" s="25">
        <v>34168.589999999997</v>
      </c>
      <c r="H15" s="13">
        <f t="shared" si="0"/>
        <v>8506916.9100000001</v>
      </c>
      <c r="I15" s="19"/>
    </row>
    <row r="16" spans="1:16" s="14" customFormat="1" x14ac:dyDescent="0.25">
      <c r="A16" s="15" t="s">
        <v>33</v>
      </c>
      <c r="B16" s="11" t="s">
        <v>12</v>
      </c>
      <c r="C16" s="11">
        <v>9604191428</v>
      </c>
      <c r="D16" s="16" t="s">
        <v>24</v>
      </c>
      <c r="E16" s="16" t="s">
        <v>22</v>
      </c>
      <c r="F16" s="17">
        <v>1198.1199999999999</v>
      </c>
      <c r="G16" s="25"/>
      <c r="H16" s="13">
        <f t="shared" si="0"/>
        <v>8508115.0299999993</v>
      </c>
      <c r="I16" s="19"/>
      <c r="L16" s="50"/>
    </row>
    <row r="17" spans="1:12" s="14" customFormat="1" x14ac:dyDescent="0.25">
      <c r="A17" s="15" t="s">
        <v>33</v>
      </c>
      <c r="B17" s="11" t="s">
        <v>27</v>
      </c>
      <c r="C17" s="11"/>
      <c r="D17" s="16" t="s">
        <v>28</v>
      </c>
      <c r="E17" s="16" t="s">
        <v>29</v>
      </c>
      <c r="F17" s="17"/>
      <c r="G17" s="25">
        <v>51.25</v>
      </c>
      <c r="H17" s="13">
        <f t="shared" si="0"/>
        <v>8508063.7799999993</v>
      </c>
      <c r="I17" s="19"/>
      <c r="L17" s="50"/>
    </row>
    <row r="18" spans="1:12" s="14" customFormat="1" x14ac:dyDescent="0.25">
      <c r="A18" s="15" t="s">
        <v>33</v>
      </c>
      <c r="B18" s="11" t="s">
        <v>23</v>
      </c>
      <c r="C18" s="11"/>
      <c r="D18" s="16" t="s">
        <v>34</v>
      </c>
      <c r="E18" s="16" t="s">
        <v>35</v>
      </c>
      <c r="F18" s="17"/>
      <c r="G18" s="25">
        <v>22967.25</v>
      </c>
      <c r="H18" s="13">
        <f t="shared" si="0"/>
        <v>8485096.5299999993</v>
      </c>
      <c r="I18" s="19"/>
      <c r="J18" s="49"/>
    </row>
    <row r="19" spans="1:12" s="14" customFormat="1" x14ac:dyDescent="0.25">
      <c r="A19" s="15" t="s">
        <v>33</v>
      </c>
      <c r="B19" s="11" t="s">
        <v>27</v>
      </c>
      <c r="C19" s="11"/>
      <c r="D19" s="16" t="s">
        <v>28</v>
      </c>
      <c r="E19" s="16" t="s">
        <v>29</v>
      </c>
      <c r="F19" s="17"/>
      <c r="G19" s="25">
        <v>34.450000000000003</v>
      </c>
      <c r="H19" s="13">
        <f t="shared" si="0"/>
        <v>8485062.0800000001</v>
      </c>
      <c r="I19" s="19"/>
    </row>
    <row r="20" spans="1:12" s="14" customFormat="1" x14ac:dyDescent="0.25">
      <c r="A20" s="15" t="s">
        <v>36</v>
      </c>
      <c r="B20" s="11" t="s">
        <v>12</v>
      </c>
      <c r="C20" s="11">
        <v>9604191428</v>
      </c>
      <c r="D20" s="16" t="s">
        <v>24</v>
      </c>
      <c r="E20" s="16" t="s">
        <v>22</v>
      </c>
      <c r="F20" s="17">
        <v>10915.12</v>
      </c>
      <c r="G20" s="25"/>
      <c r="H20" s="13">
        <f t="shared" si="0"/>
        <v>8495977.1999999993</v>
      </c>
      <c r="I20" s="19"/>
    </row>
    <row r="21" spans="1:12" s="14" customFormat="1" x14ac:dyDescent="0.25">
      <c r="A21" s="15" t="s">
        <v>37</v>
      </c>
      <c r="B21" s="11" t="s">
        <v>12</v>
      </c>
      <c r="C21" s="11">
        <v>9604191428</v>
      </c>
      <c r="D21" s="16" t="s">
        <v>24</v>
      </c>
      <c r="E21" s="16" t="s">
        <v>22</v>
      </c>
      <c r="F21" s="17">
        <v>9608.6200000000008</v>
      </c>
      <c r="G21" s="25"/>
      <c r="H21" s="13">
        <f t="shared" si="0"/>
        <v>8505585.8199999984</v>
      </c>
      <c r="I21" s="19"/>
    </row>
    <row r="22" spans="1:12" s="14" customFormat="1" x14ac:dyDescent="0.25">
      <c r="A22" s="15" t="s">
        <v>37</v>
      </c>
      <c r="B22" s="11" t="s">
        <v>23</v>
      </c>
      <c r="C22" s="11"/>
      <c r="D22" s="16" t="s">
        <v>38</v>
      </c>
      <c r="E22" s="16" t="s">
        <v>39</v>
      </c>
      <c r="F22" s="17"/>
      <c r="G22" s="25">
        <v>25000</v>
      </c>
      <c r="H22" s="13">
        <f t="shared" si="0"/>
        <v>8480585.8199999984</v>
      </c>
      <c r="I22" s="19"/>
    </row>
    <row r="23" spans="1:12" s="14" customFormat="1" x14ac:dyDescent="0.25">
      <c r="A23" s="15" t="s">
        <v>37</v>
      </c>
      <c r="B23" s="11" t="s">
        <v>27</v>
      </c>
      <c r="C23" s="11"/>
      <c r="D23" s="16" t="s">
        <v>28</v>
      </c>
      <c r="E23" s="16" t="s">
        <v>29</v>
      </c>
      <c r="F23" s="17"/>
      <c r="G23" s="25">
        <v>37.5</v>
      </c>
      <c r="H23" s="13">
        <f t="shared" si="0"/>
        <v>8480548.3199999984</v>
      </c>
      <c r="I23" s="19"/>
    </row>
    <row r="24" spans="1:12" s="14" customFormat="1" ht="31.5" x14ac:dyDescent="0.25">
      <c r="A24" s="15" t="s">
        <v>37</v>
      </c>
      <c r="B24" s="11" t="s">
        <v>23</v>
      </c>
      <c r="C24" s="11"/>
      <c r="D24" s="16" t="s">
        <v>40</v>
      </c>
      <c r="E24" s="16" t="s">
        <v>39</v>
      </c>
      <c r="F24" s="17"/>
      <c r="G24" s="25">
        <v>25000</v>
      </c>
      <c r="H24" s="13">
        <f t="shared" si="0"/>
        <v>8455548.3199999984</v>
      </c>
      <c r="I24" s="19"/>
    </row>
    <row r="25" spans="1:12" s="14" customFormat="1" x14ac:dyDescent="0.25">
      <c r="A25" s="15" t="s">
        <v>37</v>
      </c>
      <c r="B25" s="11" t="s">
        <v>27</v>
      </c>
      <c r="C25" s="11"/>
      <c r="D25" s="16" t="s">
        <v>28</v>
      </c>
      <c r="E25" s="16" t="s">
        <v>29</v>
      </c>
      <c r="F25" s="17"/>
      <c r="G25" s="25">
        <v>37.5</v>
      </c>
      <c r="H25" s="13">
        <f t="shared" si="0"/>
        <v>8455510.8199999984</v>
      </c>
      <c r="I25" s="19"/>
    </row>
    <row r="26" spans="1:12" s="14" customFormat="1" ht="19.5" customHeight="1" x14ac:dyDescent="0.25">
      <c r="A26" s="15" t="s">
        <v>37</v>
      </c>
      <c r="B26" s="11" t="s">
        <v>27</v>
      </c>
      <c r="C26" s="11"/>
      <c r="D26" s="16" t="s">
        <v>28</v>
      </c>
      <c r="E26" s="16" t="s">
        <v>29</v>
      </c>
      <c r="F26" s="17"/>
      <c r="G26" s="25">
        <v>100</v>
      </c>
      <c r="H26" s="13">
        <f t="shared" si="0"/>
        <v>8455410.8199999984</v>
      </c>
      <c r="I26" s="19"/>
    </row>
    <row r="27" spans="1:12" s="14" customFormat="1" ht="19.5" customHeight="1" x14ac:dyDescent="0.25">
      <c r="A27" s="15" t="s">
        <v>37</v>
      </c>
      <c r="B27" s="11" t="s">
        <v>23</v>
      </c>
      <c r="C27" s="11"/>
      <c r="D27" s="16" t="s">
        <v>41</v>
      </c>
      <c r="E27" s="16" t="s">
        <v>42</v>
      </c>
      <c r="F27" s="17"/>
      <c r="G27" s="25">
        <v>5417.65</v>
      </c>
      <c r="H27" s="13">
        <f t="shared" si="0"/>
        <v>8449993.1699999981</v>
      </c>
      <c r="I27" s="19"/>
    </row>
    <row r="28" spans="1:12" s="14" customFormat="1" ht="19.5" customHeight="1" x14ac:dyDescent="0.25">
      <c r="A28" s="15" t="s">
        <v>37</v>
      </c>
      <c r="B28" s="11" t="s">
        <v>27</v>
      </c>
      <c r="C28" s="11"/>
      <c r="D28" s="16" t="s">
        <v>28</v>
      </c>
      <c r="E28" s="16" t="s">
        <v>29</v>
      </c>
      <c r="F28" s="17"/>
      <c r="G28" s="25">
        <v>8.1300000000000008</v>
      </c>
      <c r="H28" s="13">
        <f t="shared" si="0"/>
        <v>8449985.0399999972</v>
      </c>
      <c r="I28" s="19"/>
    </row>
    <row r="29" spans="1:12" s="14" customFormat="1" ht="19.5" customHeight="1" x14ac:dyDescent="0.25">
      <c r="A29" s="15" t="s">
        <v>43</v>
      </c>
      <c r="B29" s="11" t="s">
        <v>12</v>
      </c>
      <c r="C29" s="11">
        <v>9604191428</v>
      </c>
      <c r="D29" s="16" t="s">
        <v>24</v>
      </c>
      <c r="E29" s="16" t="s">
        <v>22</v>
      </c>
      <c r="F29" s="17">
        <v>13948.96</v>
      </c>
      <c r="G29" s="25"/>
      <c r="H29" s="13">
        <f t="shared" si="0"/>
        <v>8463933.9999999981</v>
      </c>
      <c r="I29" s="19"/>
    </row>
    <row r="30" spans="1:12" s="14" customFormat="1" ht="19.5" customHeight="1" x14ac:dyDescent="0.25">
      <c r="A30" s="15" t="s">
        <v>43</v>
      </c>
      <c r="B30" s="11" t="s">
        <v>23</v>
      </c>
      <c r="C30" s="11"/>
      <c r="D30" s="16" t="s">
        <v>44</v>
      </c>
      <c r="E30" s="16" t="s">
        <v>45</v>
      </c>
      <c r="F30" s="17"/>
      <c r="G30" s="25">
        <v>16142.85</v>
      </c>
      <c r="H30" s="13">
        <f t="shared" si="0"/>
        <v>8447791.1499999985</v>
      </c>
      <c r="I30" s="19"/>
    </row>
    <row r="31" spans="1:12" s="14" customFormat="1" ht="19.5" customHeight="1" x14ac:dyDescent="0.25">
      <c r="A31" s="15" t="s">
        <v>43</v>
      </c>
      <c r="B31" s="11" t="s">
        <v>27</v>
      </c>
      <c r="C31" s="11"/>
      <c r="D31" s="16" t="s">
        <v>28</v>
      </c>
      <c r="E31" s="16" t="s">
        <v>29</v>
      </c>
      <c r="F31" s="17"/>
      <c r="G31" s="25">
        <v>24.21</v>
      </c>
      <c r="H31" s="13">
        <f t="shared" si="0"/>
        <v>8447766.9399999976</v>
      </c>
      <c r="I31" s="19"/>
    </row>
    <row r="32" spans="1:12" s="14" customFormat="1" ht="19.5" customHeight="1" x14ac:dyDescent="0.25">
      <c r="A32" s="15" t="s">
        <v>43</v>
      </c>
      <c r="B32" s="11" t="s">
        <v>23</v>
      </c>
      <c r="C32" s="11"/>
      <c r="D32" s="16" t="s">
        <v>46</v>
      </c>
      <c r="E32" s="16" t="s">
        <v>47</v>
      </c>
      <c r="F32" s="17"/>
      <c r="G32" s="25">
        <v>4650</v>
      </c>
      <c r="H32" s="13">
        <f t="shared" si="0"/>
        <v>8443116.9399999976</v>
      </c>
      <c r="I32" s="19"/>
    </row>
    <row r="33" spans="1:12" s="14" customFormat="1" x14ac:dyDescent="0.25">
      <c r="A33" s="15" t="s">
        <v>43</v>
      </c>
      <c r="B33" s="11" t="s">
        <v>27</v>
      </c>
      <c r="C33" s="11"/>
      <c r="D33" s="16" t="s">
        <v>28</v>
      </c>
      <c r="E33" s="16" t="s">
        <v>29</v>
      </c>
      <c r="F33" s="17"/>
      <c r="G33" s="25">
        <v>6.98</v>
      </c>
      <c r="H33" s="13">
        <f t="shared" si="0"/>
        <v>8443109.9599999972</v>
      </c>
      <c r="I33" s="19"/>
      <c r="J33" s="49"/>
    </row>
    <row r="34" spans="1:12" s="14" customFormat="1" x14ac:dyDescent="0.25">
      <c r="A34" s="15" t="s">
        <v>43</v>
      </c>
      <c r="B34" s="11" t="s">
        <v>23</v>
      </c>
      <c r="C34" s="11"/>
      <c r="D34" s="16" t="s">
        <v>48</v>
      </c>
      <c r="E34" s="16" t="s">
        <v>47</v>
      </c>
      <c r="F34" s="17"/>
      <c r="G34" s="25">
        <v>1100</v>
      </c>
      <c r="H34" s="13">
        <f>+H53+F34-G34</f>
        <v>8423280.2499999944</v>
      </c>
      <c r="I34" s="19"/>
      <c r="L34" s="50"/>
    </row>
    <row r="35" spans="1:12" s="14" customFormat="1" x14ac:dyDescent="0.25">
      <c r="A35" s="15" t="s">
        <v>43</v>
      </c>
      <c r="B35" s="11" t="s">
        <v>27</v>
      </c>
      <c r="C35" s="11"/>
      <c r="D35" s="16" t="s">
        <v>28</v>
      </c>
      <c r="E35" s="16" t="s">
        <v>29</v>
      </c>
      <c r="F35" s="17"/>
      <c r="G35" s="25">
        <v>1.65</v>
      </c>
      <c r="H35" s="13">
        <f>+H33+F35-G35</f>
        <v>8443108.3099999968</v>
      </c>
      <c r="I35" s="19"/>
      <c r="J35" s="49"/>
    </row>
    <row r="36" spans="1:12" s="14" customFormat="1" x14ac:dyDescent="0.25">
      <c r="A36" s="15" t="s">
        <v>43</v>
      </c>
      <c r="B36" s="11" t="s">
        <v>23</v>
      </c>
      <c r="C36" s="11"/>
      <c r="D36" s="16" t="s">
        <v>49</v>
      </c>
      <c r="E36" s="16" t="s">
        <v>47</v>
      </c>
      <c r="F36" s="17"/>
      <c r="G36" s="25">
        <v>1100</v>
      </c>
      <c r="H36" s="13">
        <f t="shared" si="0"/>
        <v>8442008.3099999968</v>
      </c>
      <c r="I36" s="19"/>
      <c r="J36" s="19"/>
    </row>
    <row r="37" spans="1:12" s="14" customFormat="1" x14ac:dyDescent="0.25">
      <c r="A37" s="15" t="s">
        <v>43</v>
      </c>
      <c r="B37" s="11" t="s">
        <v>27</v>
      </c>
      <c r="C37" s="11"/>
      <c r="D37" s="16" t="s">
        <v>28</v>
      </c>
      <c r="E37" s="16" t="s">
        <v>29</v>
      </c>
      <c r="F37" s="17"/>
      <c r="G37" s="25">
        <v>1.65</v>
      </c>
      <c r="H37" s="13">
        <f t="shared" si="0"/>
        <v>8442006.6599999964</v>
      </c>
      <c r="I37" s="19"/>
    </row>
    <row r="38" spans="1:12" s="14" customFormat="1" x14ac:dyDescent="0.25">
      <c r="A38" s="15" t="s">
        <v>43</v>
      </c>
      <c r="B38" s="11" t="s">
        <v>23</v>
      </c>
      <c r="C38" s="11"/>
      <c r="D38" s="16" t="s">
        <v>50</v>
      </c>
      <c r="E38" s="16" t="s">
        <v>47</v>
      </c>
      <c r="F38" s="17"/>
      <c r="G38" s="25">
        <v>1100</v>
      </c>
      <c r="H38" s="13">
        <f t="shared" si="0"/>
        <v>8440906.6599999964</v>
      </c>
      <c r="I38" s="19"/>
    </row>
    <row r="39" spans="1:12" s="14" customFormat="1" x14ac:dyDescent="0.25">
      <c r="A39" s="15" t="s">
        <v>43</v>
      </c>
      <c r="B39" s="11" t="s">
        <v>27</v>
      </c>
      <c r="C39" s="11"/>
      <c r="D39" s="16" t="s">
        <v>28</v>
      </c>
      <c r="E39" s="16" t="s">
        <v>29</v>
      </c>
      <c r="F39" s="17"/>
      <c r="G39" s="25">
        <v>1.65</v>
      </c>
      <c r="H39" s="13">
        <f t="shared" si="0"/>
        <v>8440905.0099999961</v>
      </c>
      <c r="I39" s="19"/>
    </row>
    <row r="40" spans="1:12" s="14" customFormat="1" x14ac:dyDescent="0.25">
      <c r="A40" s="15" t="s">
        <v>43</v>
      </c>
      <c r="B40" s="11" t="s">
        <v>23</v>
      </c>
      <c r="C40" s="11"/>
      <c r="D40" s="16" t="s">
        <v>51</v>
      </c>
      <c r="E40" s="16" t="s">
        <v>47</v>
      </c>
      <c r="F40" s="17"/>
      <c r="G40" s="25">
        <v>2200</v>
      </c>
      <c r="H40" s="13">
        <f t="shared" si="0"/>
        <v>8438705.0099999961</v>
      </c>
      <c r="I40" s="19"/>
    </row>
    <row r="41" spans="1:12" s="14" customFormat="1" x14ac:dyDescent="0.25">
      <c r="A41" s="15" t="s">
        <v>43</v>
      </c>
      <c r="B41" s="11" t="s">
        <v>27</v>
      </c>
      <c r="C41" s="11"/>
      <c r="D41" s="16" t="s">
        <v>28</v>
      </c>
      <c r="E41" s="16" t="s">
        <v>29</v>
      </c>
      <c r="F41" s="17"/>
      <c r="G41" s="25">
        <v>3.3</v>
      </c>
      <c r="H41" s="13">
        <f t="shared" si="0"/>
        <v>8438701.7099999953</v>
      </c>
      <c r="I41" s="19"/>
    </row>
    <row r="42" spans="1:12" s="14" customFormat="1" x14ac:dyDescent="0.25">
      <c r="A42" s="15" t="s">
        <v>43</v>
      </c>
      <c r="B42" s="11" t="s">
        <v>23</v>
      </c>
      <c r="C42" s="11"/>
      <c r="D42" s="16" t="s">
        <v>52</v>
      </c>
      <c r="E42" s="16" t="s">
        <v>47</v>
      </c>
      <c r="F42" s="17"/>
      <c r="G42" s="25">
        <v>2200</v>
      </c>
      <c r="H42" s="13">
        <f t="shared" si="0"/>
        <v>8436501.7099999953</v>
      </c>
      <c r="I42" s="19"/>
    </row>
    <row r="43" spans="1:12" s="14" customFormat="1" x14ac:dyDescent="0.25">
      <c r="A43" s="15" t="s">
        <v>43</v>
      </c>
      <c r="B43" s="11" t="s">
        <v>27</v>
      </c>
      <c r="C43" s="11"/>
      <c r="D43" s="16" t="s">
        <v>28</v>
      </c>
      <c r="E43" s="16" t="s">
        <v>29</v>
      </c>
      <c r="F43" s="17"/>
      <c r="G43" s="25">
        <v>3.3</v>
      </c>
      <c r="H43" s="13">
        <f t="shared" si="0"/>
        <v>8436498.4099999946</v>
      </c>
      <c r="I43" s="19"/>
      <c r="L43" s="50"/>
    </row>
    <row r="44" spans="1:12" s="14" customFormat="1" x14ac:dyDescent="0.25">
      <c r="A44" s="15" t="s">
        <v>43</v>
      </c>
      <c r="B44" s="11" t="s">
        <v>23</v>
      </c>
      <c r="C44" s="11"/>
      <c r="D44" s="16" t="s">
        <v>53</v>
      </c>
      <c r="E44" s="16" t="s">
        <v>47</v>
      </c>
      <c r="F44" s="17"/>
      <c r="G44" s="25">
        <v>3650</v>
      </c>
      <c r="H44" s="13">
        <f t="shared" si="0"/>
        <v>8432848.4099999946</v>
      </c>
      <c r="I44" s="19"/>
      <c r="L44" s="50"/>
    </row>
    <row r="45" spans="1:12" s="14" customFormat="1" x14ac:dyDescent="0.25">
      <c r="A45" s="15" t="s">
        <v>43</v>
      </c>
      <c r="B45" s="11" t="s">
        <v>27</v>
      </c>
      <c r="C45" s="11"/>
      <c r="D45" s="16" t="s">
        <v>28</v>
      </c>
      <c r="E45" s="16" t="s">
        <v>29</v>
      </c>
      <c r="F45" s="17"/>
      <c r="G45" s="25">
        <v>5.48</v>
      </c>
      <c r="H45" s="13">
        <f t="shared" si="0"/>
        <v>8432842.9299999941</v>
      </c>
      <c r="I45" s="19"/>
      <c r="L45" s="50"/>
    </row>
    <row r="46" spans="1:12" s="14" customFormat="1" x14ac:dyDescent="0.25">
      <c r="A46" s="15" t="s">
        <v>43</v>
      </c>
      <c r="B46" s="11" t="s">
        <v>23</v>
      </c>
      <c r="C46" s="11"/>
      <c r="D46" s="16" t="s">
        <v>54</v>
      </c>
      <c r="E46" s="16" t="s">
        <v>47</v>
      </c>
      <c r="F46" s="17"/>
      <c r="G46" s="25">
        <v>2800</v>
      </c>
      <c r="H46" s="13">
        <f t="shared" si="0"/>
        <v>8430042.9299999941</v>
      </c>
      <c r="I46" s="19"/>
      <c r="L46" s="50"/>
    </row>
    <row r="47" spans="1:12" s="14" customFormat="1" x14ac:dyDescent="0.25">
      <c r="A47" s="15" t="s">
        <v>43</v>
      </c>
      <c r="B47" s="11" t="s">
        <v>27</v>
      </c>
      <c r="C47" s="11"/>
      <c r="D47" s="16" t="s">
        <v>28</v>
      </c>
      <c r="E47" s="16" t="s">
        <v>29</v>
      </c>
      <c r="F47" s="52"/>
      <c r="G47" s="25">
        <v>4.2</v>
      </c>
      <c r="H47" s="13">
        <f t="shared" si="0"/>
        <v>8430038.7299999949</v>
      </c>
      <c r="I47" s="19"/>
      <c r="L47" s="50"/>
    </row>
    <row r="48" spans="1:12" s="14" customFormat="1" x14ac:dyDescent="0.25">
      <c r="A48" s="15" t="s">
        <v>43</v>
      </c>
      <c r="B48" s="11" t="s">
        <v>23</v>
      </c>
      <c r="C48" s="11"/>
      <c r="D48" s="16" t="s">
        <v>55</v>
      </c>
      <c r="E48" s="16" t="s">
        <v>47</v>
      </c>
      <c r="F48" s="17"/>
      <c r="G48" s="25">
        <v>1100</v>
      </c>
      <c r="H48" s="13">
        <f t="shared" si="0"/>
        <v>8428938.7299999949</v>
      </c>
      <c r="I48" s="19"/>
      <c r="L48" s="50"/>
    </row>
    <row r="49" spans="1:12" s="14" customFormat="1" x14ac:dyDescent="0.25">
      <c r="A49" s="15" t="s">
        <v>43</v>
      </c>
      <c r="B49" s="11" t="s">
        <v>27</v>
      </c>
      <c r="C49" s="11"/>
      <c r="D49" s="16" t="s">
        <v>28</v>
      </c>
      <c r="E49" s="16" t="s">
        <v>29</v>
      </c>
      <c r="F49" s="17"/>
      <c r="G49" s="25">
        <v>1.65</v>
      </c>
      <c r="H49" s="13">
        <f t="shared" si="0"/>
        <v>8428937.0799999945</v>
      </c>
      <c r="I49" s="19"/>
      <c r="L49" s="50"/>
    </row>
    <row r="50" spans="1:12" s="14" customFormat="1" x14ac:dyDescent="0.25">
      <c r="A50" s="15" t="s">
        <v>43</v>
      </c>
      <c r="B50" s="11" t="s">
        <v>23</v>
      </c>
      <c r="C50" s="11"/>
      <c r="D50" s="16" t="s">
        <v>56</v>
      </c>
      <c r="E50" s="16" t="s">
        <v>47</v>
      </c>
      <c r="F50" s="17"/>
      <c r="G50" s="25">
        <v>2200</v>
      </c>
      <c r="H50" s="13">
        <f t="shared" si="0"/>
        <v>8426737.0799999945</v>
      </c>
      <c r="I50" s="19"/>
      <c r="L50" s="50"/>
    </row>
    <row r="51" spans="1:12" s="14" customFormat="1" x14ac:dyDescent="0.25">
      <c r="A51" s="15" t="s">
        <v>43</v>
      </c>
      <c r="B51" s="11" t="s">
        <v>27</v>
      </c>
      <c r="C51" s="11"/>
      <c r="D51" s="16" t="s">
        <v>28</v>
      </c>
      <c r="E51" s="16" t="s">
        <v>29</v>
      </c>
      <c r="F51" s="17"/>
      <c r="G51" s="25">
        <v>3.3</v>
      </c>
      <c r="H51" s="13">
        <f t="shared" si="0"/>
        <v>8426733.7799999937</v>
      </c>
      <c r="I51" s="19"/>
      <c r="L51" s="50"/>
    </row>
    <row r="52" spans="1:12" s="14" customFormat="1" x14ac:dyDescent="0.25">
      <c r="A52" s="15" t="s">
        <v>43</v>
      </c>
      <c r="B52" s="11" t="s">
        <v>23</v>
      </c>
      <c r="C52" s="11"/>
      <c r="D52" s="16" t="s">
        <v>57</v>
      </c>
      <c r="E52" s="16" t="s">
        <v>47</v>
      </c>
      <c r="F52" s="17"/>
      <c r="G52" s="25">
        <v>2350</v>
      </c>
      <c r="H52" s="13">
        <f t="shared" si="0"/>
        <v>8424383.7799999937</v>
      </c>
      <c r="I52" s="19"/>
      <c r="L52" s="50"/>
    </row>
    <row r="53" spans="1:12" s="14" customFormat="1" x14ac:dyDescent="0.25">
      <c r="A53" s="15" t="s">
        <v>43</v>
      </c>
      <c r="B53" s="11" t="s">
        <v>27</v>
      </c>
      <c r="C53" s="11"/>
      <c r="D53" s="16" t="s">
        <v>28</v>
      </c>
      <c r="E53" s="16" t="s">
        <v>29</v>
      </c>
      <c r="F53" s="17"/>
      <c r="G53" s="25">
        <v>3.53</v>
      </c>
      <c r="H53" s="13">
        <f t="shared" si="0"/>
        <v>8424380.2499999944</v>
      </c>
      <c r="I53" s="19"/>
      <c r="L53" s="50"/>
    </row>
    <row r="54" spans="1:12" s="14" customFormat="1" x14ac:dyDescent="0.25">
      <c r="A54" s="15" t="s">
        <v>43</v>
      </c>
      <c r="B54" s="11" t="s">
        <v>23</v>
      </c>
      <c r="C54" s="11"/>
      <c r="D54" s="16" t="s">
        <v>58</v>
      </c>
      <c r="E54" s="16" t="s">
        <v>47</v>
      </c>
      <c r="F54" s="17"/>
      <c r="G54" s="25">
        <v>2150</v>
      </c>
      <c r="H54" s="13">
        <f>+H34+F54-G54</f>
        <v>8421130.2499999944</v>
      </c>
      <c r="I54" s="19"/>
      <c r="J54" s="49"/>
    </row>
    <row r="55" spans="1:12" s="14" customFormat="1" x14ac:dyDescent="0.25">
      <c r="A55" s="15" t="s">
        <v>43</v>
      </c>
      <c r="B55" s="11" t="s">
        <v>27</v>
      </c>
      <c r="C55" s="11"/>
      <c r="D55" s="16" t="s">
        <v>28</v>
      </c>
      <c r="E55" s="16" t="s">
        <v>29</v>
      </c>
      <c r="F55" s="17"/>
      <c r="G55" s="25">
        <v>3.23</v>
      </c>
      <c r="H55" s="13">
        <f t="shared" si="0"/>
        <v>8421127.019999994</v>
      </c>
      <c r="I55" s="19"/>
      <c r="J55" s="49"/>
    </row>
    <row r="56" spans="1:12" s="14" customFormat="1" x14ac:dyDescent="0.25">
      <c r="A56" s="15" t="s">
        <v>43</v>
      </c>
      <c r="B56" s="11" t="s">
        <v>23</v>
      </c>
      <c r="C56" s="11"/>
      <c r="D56" s="16" t="s">
        <v>59</v>
      </c>
      <c r="E56" s="16" t="s">
        <v>47</v>
      </c>
      <c r="F56" s="17"/>
      <c r="G56" s="25">
        <v>2150</v>
      </c>
      <c r="H56" s="13">
        <f t="shared" si="0"/>
        <v>8418977.019999994</v>
      </c>
      <c r="I56" s="19"/>
      <c r="J56" s="49"/>
    </row>
    <row r="57" spans="1:12" s="14" customFormat="1" x14ac:dyDescent="0.25">
      <c r="A57" s="15" t="s">
        <v>43</v>
      </c>
      <c r="B57" s="11" t="s">
        <v>27</v>
      </c>
      <c r="C57" s="11"/>
      <c r="D57" s="16" t="s">
        <v>28</v>
      </c>
      <c r="E57" s="16" t="s">
        <v>29</v>
      </c>
      <c r="F57" s="17"/>
      <c r="G57" s="25">
        <v>3.23</v>
      </c>
      <c r="H57" s="13">
        <f t="shared" si="0"/>
        <v>8418973.7899999935</v>
      </c>
      <c r="I57" s="19"/>
      <c r="J57" s="49"/>
    </row>
    <row r="58" spans="1:12" s="14" customFormat="1" x14ac:dyDescent="0.25">
      <c r="A58" s="15" t="s">
        <v>43</v>
      </c>
      <c r="B58" s="11" t="s">
        <v>23</v>
      </c>
      <c r="C58" s="11"/>
      <c r="D58" s="16" t="s">
        <v>60</v>
      </c>
      <c r="E58" s="16" t="s">
        <v>47</v>
      </c>
      <c r="F58" s="17"/>
      <c r="G58" s="25">
        <v>1100</v>
      </c>
      <c r="H58" s="13">
        <f t="shared" si="0"/>
        <v>8417873.7899999935</v>
      </c>
      <c r="I58" s="19"/>
    </row>
    <row r="59" spans="1:12" s="14" customFormat="1" x14ac:dyDescent="0.25">
      <c r="A59" s="15" t="s">
        <v>43</v>
      </c>
      <c r="B59" s="11" t="s">
        <v>27</v>
      </c>
      <c r="C59" s="11"/>
      <c r="D59" s="16" t="s">
        <v>28</v>
      </c>
      <c r="E59" s="16" t="s">
        <v>29</v>
      </c>
      <c r="F59" s="17"/>
      <c r="G59" s="25">
        <v>1.65</v>
      </c>
      <c r="H59" s="13">
        <f t="shared" si="0"/>
        <v>8417872.1399999931</v>
      </c>
      <c r="I59" s="19"/>
    </row>
    <row r="60" spans="1:12" s="14" customFormat="1" x14ac:dyDescent="0.25">
      <c r="A60" s="15" t="s">
        <v>61</v>
      </c>
      <c r="B60" s="11" t="s">
        <v>23</v>
      </c>
      <c r="C60" s="11">
        <v>9604191428</v>
      </c>
      <c r="D60" s="16" t="s">
        <v>24</v>
      </c>
      <c r="E60" s="16" t="s">
        <v>62</v>
      </c>
      <c r="F60" s="17"/>
      <c r="G60" s="25">
        <v>800000</v>
      </c>
      <c r="H60" s="13">
        <f t="shared" si="0"/>
        <v>7617872.1399999931</v>
      </c>
      <c r="I60" s="19"/>
    </row>
    <row r="61" spans="1:12" s="14" customFormat="1" x14ac:dyDescent="0.25">
      <c r="A61" s="15" t="s">
        <v>61</v>
      </c>
      <c r="B61" s="11" t="s">
        <v>12</v>
      </c>
      <c r="C61" s="11">
        <v>9604191428</v>
      </c>
      <c r="D61" s="16" t="s">
        <v>24</v>
      </c>
      <c r="E61" s="16" t="s">
        <v>22</v>
      </c>
      <c r="F61" s="17">
        <v>8604.08</v>
      </c>
      <c r="G61" s="25"/>
      <c r="H61" s="13">
        <f t="shared" si="0"/>
        <v>7626476.2199999932</v>
      </c>
      <c r="I61" s="19"/>
    </row>
    <row r="62" spans="1:12" s="14" customFormat="1" ht="31.5" x14ac:dyDescent="0.25">
      <c r="A62" s="15" t="s">
        <v>61</v>
      </c>
      <c r="B62" s="11" t="s">
        <v>23</v>
      </c>
      <c r="C62" s="11"/>
      <c r="D62" s="16" t="s">
        <v>63</v>
      </c>
      <c r="E62" s="16" t="s">
        <v>64</v>
      </c>
      <c r="F62" s="17"/>
      <c r="G62" s="25">
        <v>4789.1499999999996</v>
      </c>
      <c r="H62" s="13">
        <f t="shared" si="0"/>
        <v>7621687.0699999928</v>
      </c>
      <c r="I62" s="19"/>
    </row>
    <row r="63" spans="1:12" s="14" customFormat="1" x14ac:dyDescent="0.25">
      <c r="A63" s="15" t="s">
        <v>61</v>
      </c>
      <c r="B63" s="11" t="s">
        <v>27</v>
      </c>
      <c r="C63" s="11"/>
      <c r="D63" s="16" t="s">
        <v>28</v>
      </c>
      <c r="E63" s="16" t="s">
        <v>29</v>
      </c>
      <c r="F63" s="17"/>
      <c r="G63" s="25">
        <v>80</v>
      </c>
      <c r="H63" s="13">
        <f t="shared" si="0"/>
        <v>7621607.0699999928</v>
      </c>
      <c r="I63" s="19"/>
    </row>
    <row r="64" spans="1:12" s="14" customFormat="1" ht="19.5" customHeight="1" x14ac:dyDescent="0.25">
      <c r="A64" s="15" t="s">
        <v>61</v>
      </c>
      <c r="B64" s="11" t="s">
        <v>30</v>
      </c>
      <c r="C64" s="11"/>
      <c r="D64" s="16" t="s">
        <v>65</v>
      </c>
      <c r="E64" s="16" t="s">
        <v>66</v>
      </c>
      <c r="F64" s="17"/>
      <c r="G64" s="25">
        <v>27504.1</v>
      </c>
      <c r="H64" s="13">
        <f t="shared" si="0"/>
        <v>7594102.9699999932</v>
      </c>
      <c r="I64" s="19"/>
    </row>
    <row r="65" spans="1:9" s="14" customFormat="1" ht="19.5" customHeight="1" x14ac:dyDescent="0.25">
      <c r="A65" s="15" t="s">
        <v>67</v>
      </c>
      <c r="B65" s="11" t="s">
        <v>12</v>
      </c>
      <c r="C65" s="11">
        <v>9604191428</v>
      </c>
      <c r="D65" s="16" t="s">
        <v>24</v>
      </c>
      <c r="E65" s="16" t="s">
        <v>22</v>
      </c>
      <c r="F65" s="17">
        <v>4219.37</v>
      </c>
      <c r="G65" s="25"/>
      <c r="H65" s="13">
        <f t="shared" si="0"/>
        <v>7598322.3399999933</v>
      </c>
      <c r="I65" s="19"/>
    </row>
    <row r="66" spans="1:9" s="14" customFormat="1" ht="19.5" customHeight="1" x14ac:dyDescent="0.25">
      <c r="A66" s="15" t="s">
        <v>67</v>
      </c>
      <c r="B66" s="11" t="s">
        <v>27</v>
      </c>
      <c r="C66" s="11"/>
      <c r="D66" s="16" t="s">
        <v>28</v>
      </c>
      <c r="E66" s="16" t="s">
        <v>29</v>
      </c>
      <c r="F66" s="17"/>
      <c r="G66" s="25">
        <v>41.26</v>
      </c>
      <c r="H66" s="13">
        <f t="shared" si="0"/>
        <v>7598281.0799999936</v>
      </c>
      <c r="I66" s="19"/>
    </row>
    <row r="67" spans="1:9" s="14" customFormat="1" ht="31.5" x14ac:dyDescent="0.25">
      <c r="A67" s="15" t="s">
        <v>67</v>
      </c>
      <c r="B67" s="11" t="s">
        <v>23</v>
      </c>
      <c r="C67" s="11"/>
      <c r="D67" s="16" t="s">
        <v>68</v>
      </c>
      <c r="E67" s="16" t="s">
        <v>69</v>
      </c>
      <c r="F67" s="17"/>
      <c r="G67" s="25">
        <v>47624.7</v>
      </c>
      <c r="H67" s="13">
        <f t="shared" si="0"/>
        <v>7550656.3799999934</v>
      </c>
      <c r="I67" s="19"/>
    </row>
    <row r="68" spans="1:9" s="14" customFormat="1" ht="19.5" customHeight="1" x14ac:dyDescent="0.25">
      <c r="A68" s="15" t="s">
        <v>67</v>
      </c>
      <c r="B68" s="11" t="s">
        <v>27</v>
      </c>
      <c r="C68" s="11"/>
      <c r="D68" s="16" t="s">
        <v>28</v>
      </c>
      <c r="E68" s="16" t="s">
        <v>29</v>
      </c>
      <c r="F68" s="17"/>
      <c r="G68" s="25">
        <v>71.44</v>
      </c>
      <c r="H68" s="13">
        <f t="shared" si="0"/>
        <v>7550584.939999993</v>
      </c>
      <c r="I68" s="19"/>
    </row>
    <row r="69" spans="1:9" s="14" customFormat="1" ht="19.5" customHeight="1" x14ac:dyDescent="0.25">
      <c r="A69" s="15" t="s">
        <v>67</v>
      </c>
      <c r="B69" s="11" t="s">
        <v>12</v>
      </c>
      <c r="C69" s="11"/>
      <c r="D69" s="16" t="s">
        <v>70</v>
      </c>
      <c r="E69" s="16" t="s">
        <v>71</v>
      </c>
      <c r="F69" s="17">
        <v>800000</v>
      </c>
      <c r="G69" s="25"/>
      <c r="H69" s="13">
        <f t="shared" si="0"/>
        <v>8350584.939999993</v>
      </c>
      <c r="I69" s="19"/>
    </row>
    <row r="70" spans="1:9" s="14" customFormat="1" ht="19.5" customHeight="1" x14ac:dyDescent="0.25">
      <c r="A70" s="15" t="s">
        <v>67</v>
      </c>
      <c r="B70" s="11" t="s">
        <v>23</v>
      </c>
      <c r="C70" s="11"/>
      <c r="D70" s="16" t="s">
        <v>14</v>
      </c>
      <c r="E70" s="16" t="s">
        <v>72</v>
      </c>
      <c r="F70" s="17"/>
      <c r="G70" s="25">
        <v>107651.16</v>
      </c>
      <c r="H70" s="13">
        <f t="shared" si="0"/>
        <v>8242933.7799999928</v>
      </c>
      <c r="I70" s="19"/>
    </row>
    <row r="71" spans="1:9" s="14" customFormat="1" ht="19.5" customHeight="1" x14ac:dyDescent="0.25">
      <c r="A71" s="15" t="s">
        <v>67</v>
      </c>
      <c r="B71" s="11" t="s">
        <v>27</v>
      </c>
      <c r="C71" s="11"/>
      <c r="D71" s="16" t="s">
        <v>28</v>
      </c>
      <c r="E71" s="16" t="s">
        <v>29</v>
      </c>
      <c r="F71" s="17"/>
      <c r="G71" s="25">
        <v>161.47999999999999</v>
      </c>
      <c r="H71" s="13">
        <f t="shared" si="0"/>
        <v>8242772.2999999924</v>
      </c>
      <c r="I71" s="19"/>
    </row>
    <row r="72" spans="1:9" s="14" customFormat="1" x14ac:dyDescent="0.25">
      <c r="A72" s="15" t="s">
        <v>73</v>
      </c>
      <c r="B72" s="11" t="s">
        <v>12</v>
      </c>
      <c r="C72" s="11">
        <v>9604191428</v>
      </c>
      <c r="D72" s="16" t="s">
        <v>24</v>
      </c>
      <c r="E72" s="16" t="s">
        <v>22</v>
      </c>
      <c r="F72" s="17">
        <v>10000.94</v>
      </c>
      <c r="G72" s="25"/>
      <c r="H72" s="13">
        <f t="shared" si="0"/>
        <v>8252773.2399999928</v>
      </c>
      <c r="I72" s="19"/>
    </row>
    <row r="73" spans="1:9" s="14" customFormat="1" x14ac:dyDescent="0.25">
      <c r="A73" s="15" t="s">
        <v>73</v>
      </c>
      <c r="B73" s="11" t="s">
        <v>80</v>
      </c>
      <c r="C73" s="11">
        <v>9604191428</v>
      </c>
      <c r="D73" s="16" t="s">
        <v>24</v>
      </c>
      <c r="E73" s="16" t="s">
        <v>81</v>
      </c>
      <c r="F73" s="17">
        <v>253750</v>
      </c>
      <c r="G73" s="25"/>
      <c r="H73" s="13">
        <f t="shared" si="0"/>
        <v>8506523.2399999928</v>
      </c>
      <c r="I73" s="19"/>
    </row>
    <row r="74" spans="1:9" s="14" customFormat="1" x14ac:dyDescent="0.25">
      <c r="A74" s="15" t="s">
        <v>73</v>
      </c>
      <c r="B74" s="11" t="s">
        <v>27</v>
      </c>
      <c r="C74" s="11"/>
      <c r="D74" s="16" t="s">
        <v>28</v>
      </c>
      <c r="E74" s="16" t="s">
        <v>29</v>
      </c>
      <c r="F74" s="17"/>
      <c r="G74" s="25">
        <v>100</v>
      </c>
      <c r="H74" s="13">
        <f t="shared" si="0"/>
        <v>8506423.2399999928</v>
      </c>
      <c r="I74" s="19"/>
    </row>
    <row r="75" spans="1:9" s="14" customFormat="1" x14ac:dyDescent="0.25">
      <c r="A75" s="15" t="s">
        <v>73</v>
      </c>
      <c r="B75" s="11" t="s">
        <v>23</v>
      </c>
      <c r="C75" s="11"/>
      <c r="D75" s="16" t="s">
        <v>74</v>
      </c>
      <c r="E75" s="16" t="s">
        <v>75</v>
      </c>
      <c r="F75" s="17"/>
      <c r="G75" s="25">
        <v>17902.2</v>
      </c>
      <c r="H75" s="13">
        <f t="shared" si="0"/>
        <v>8488521.0399999935</v>
      </c>
      <c r="I75" s="19"/>
    </row>
    <row r="76" spans="1:9" s="14" customFormat="1" x14ac:dyDescent="0.25">
      <c r="A76" s="15" t="s">
        <v>73</v>
      </c>
      <c r="B76" s="11" t="s">
        <v>27</v>
      </c>
      <c r="C76" s="11"/>
      <c r="D76" s="16" t="s">
        <v>28</v>
      </c>
      <c r="E76" s="16" t="s">
        <v>29</v>
      </c>
      <c r="F76" s="17"/>
      <c r="G76" s="25">
        <v>26.85</v>
      </c>
      <c r="H76" s="13">
        <f t="shared" si="0"/>
        <v>8488494.1899999939</v>
      </c>
      <c r="I76" s="19"/>
    </row>
    <row r="77" spans="1:9" s="14" customFormat="1" x14ac:dyDescent="0.25">
      <c r="A77" s="15" t="s">
        <v>76</v>
      </c>
      <c r="B77" s="11" t="s">
        <v>12</v>
      </c>
      <c r="C77" s="11">
        <v>9604191428</v>
      </c>
      <c r="D77" s="16" t="s">
        <v>24</v>
      </c>
      <c r="E77" s="16" t="s">
        <v>22</v>
      </c>
      <c r="F77" s="17">
        <v>4897.0200000000004</v>
      </c>
      <c r="G77" s="25"/>
      <c r="H77" s="13">
        <f t="shared" si="0"/>
        <v>8493391.2099999934</v>
      </c>
      <c r="I77" s="19"/>
    </row>
    <row r="78" spans="1:9" s="14" customFormat="1" x14ac:dyDescent="0.25">
      <c r="A78" s="15" t="s">
        <v>77</v>
      </c>
      <c r="B78" s="11" t="s">
        <v>12</v>
      </c>
      <c r="C78" s="11">
        <v>9604191428</v>
      </c>
      <c r="D78" s="16" t="s">
        <v>24</v>
      </c>
      <c r="E78" s="16" t="s">
        <v>22</v>
      </c>
      <c r="F78" s="17">
        <v>8261.25</v>
      </c>
      <c r="G78" s="25"/>
      <c r="H78" s="13">
        <f t="shared" ref="H78:H94" si="1">+H77+F78-G78</f>
        <v>8501652.4599999934</v>
      </c>
      <c r="I78" s="19"/>
    </row>
    <row r="79" spans="1:9" s="14" customFormat="1" x14ac:dyDescent="0.25">
      <c r="A79" s="15" t="s">
        <v>77</v>
      </c>
      <c r="B79" s="11" t="s">
        <v>30</v>
      </c>
      <c r="C79" s="11"/>
      <c r="D79" s="16" t="s">
        <v>78</v>
      </c>
      <c r="E79" s="16" t="s">
        <v>79</v>
      </c>
      <c r="F79" s="17"/>
      <c r="G79" s="25">
        <v>33183.33</v>
      </c>
      <c r="H79" s="13">
        <f t="shared" si="1"/>
        <v>8468469.1299999934</v>
      </c>
      <c r="I79" s="19"/>
    </row>
    <row r="80" spans="1:9" s="14" customFormat="1" x14ac:dyDescent="0.25">
      <c r="A80" s="15" t="s">
        <v>82</v>
      </c>
      <c r="B80" s="11" t="s">
        <v>12</v>
      </c>
      <c r="C80" s="11">
        <v>9604191428</v>
      </c>
      <c r="D80" s="16" t="s">
        <v>24</v>
      </c>
      <c r="E80" s="16" t="s">
        <v>22</v>
      </c>
      <c r="F80" s="17">
        <v>6318.53</v>
      </c>
      <c r="G80" s="25"/>
      <c r="H80" s="13">
        <f t="shared" si="1"/>
        <v>8474787.6599999927</v>
      </c>
      <c r="I80" s="19"/>
    </row>
    <row r="81" spans="1:10" s="14" customFormat="1" ht="19.5" customHeight="1" x14ac:dyDescent="0.25">
      <c r="A81" s="15" t="s">
        <v>82</v>
      </c>
      <c r="B81" s="11" t="s">
        <v>27</v>
      </c>
      <c r="C81" s="11"/>
      <c r="D81" s="16" t="s">
        <v>28</v>
      </c>
      <c r="E81" s="16" t="s">
        <v>29</v>
      </c>
      <c r="F81" s="17"/>
      <c r="G81" s="25">
        <v>49.77</v>
      </c>
      <c r="H81" s="13">
        <f t="shared" si="1"/>
        <v>8474737.8899999931</v>
      </c>
      <c r="I81" s="19"/>
    </row>
    <row r="82" spans="1:10" s="14" customFormat="1" ht="19.5" customHeight="1" x14ac:dyDescent="0.25">
      <c r="A82" s="15" t="s">
        <v>83</v>
      </c>
      <c r="B82" s="11" t="s">
        <v>12</v>
      </c>
      <c r="C82" s="11">
        <v>9604191428</v>
      </c>
      <c r="D82" s="16" t="s">
        <v>24</v>
      </c>
      <c r="E82" s="16" t="s">
        <v>22</v>
      </c>
      <c r="F82" s="17">
        <v>20114.25</v>
      </c>
      <c r="G82" s="25"/>
      <c r="H82" s="13">
        <f t="shared" si="1"/>
        <v>8494852.1399999931</v>
      </c>
      <c r="I82" s="19"/>
    </row>
    <row r="83" spans="1:10" s="14" customFormat="1" ht="19.5" customHeight="1" x14ac:dyDescent="0.25">
      <c r="A83" s="15" t="s">
        <v>83</v>
      </c>
      <c r="B83" s="11" t="s">
        <v>80</v>
      </c>
      <c r="C83" s="11">
        <v>9604191428</v>
      </c>
      <c r="D83" s="16" t="s">
        <v>24</v>
      </c>
      <c r="E83" s="16" t="s">
        <v>81</v>
      </c>
      <c r="F83" s="17">
        <v>244950</v>
      </c>
      <c r="G83" s="25"/>
      <c r="H83" s="13">
        <f t="shared" si="1"/>
        <v>8739802.1399999931</v>
      </c>
      <c r="I83" s="19"/>
    </row>
    <row r="84" spans="1:10" s="14" customFormat="1" ht="19.5" customHeight="1" x14ac:dyDescent="0.25">
      <c r="A84" s="15" t="s">
        <v>84</v>
      </c>
      <c r="B84" s="11" t="s">
        <v>12</v>
      </c>
      <c r="C84" s="11">
        <v>9604191428</v>
      </c>
      <c r="D84" s="16" t="s">
        <v>24</v>
      </c>
      <c r="E84" s="16" t="s">
        <v>22</v>
      </c>
      <c r="F84" s="17">
        <v>16862.62</v>
      </c>
      <c r="G84" s="25"/>
      <c r="H84" s="13">
        <f t="shared" si="1"/>
        <v>8756664.7599999923</v>
      </c>
      <c r="I84" s="19"/>
    </row>
    <row r="85" spans="1:10" s="14" customFormat="1" ht="19.5" customHeight="1" x14ac:dyDescent="0.25">
      <c r="A85" s="15" t="s">
        <v>85</v>
      </c>
      <c r="B85" s="11" t="s">
        <v>12</v>
      </c>
      <c r="C85" s="11">
        <v>9604191428</v>
      </c>
      <c r="D85" s="16" t="s">
        <v>24</v>
      </c>
      <c r="E85" s="16" t="s">
        <v>22</v>
      </c>
      <c r="F85" s="17">
        <v>7322.25</v>
      </c>
      <c r="G85" s="25"/>
      <c r="H85" s="13">
        <f t="shared" si="1"/>
        <v>8763987.0099999923</v>
      </c>
      <c r="I85" s="19"/>
    </row>
    <row r="86" spans="1:10" s="14" customFormat="1" ht="19.5" customHeight="1" x14ac:dyDescent="0.25">
      <c r="A86" s="15" t="s">
        <v>86</v>
      </c>
      <c r="B86" s="11" t="s">
        <v>12</v>
      </c>
      <c r="C86" s="11">
        <v>9604191428</v>
      </c>
      <c r="D86" s="16" t="s">
        <v>24</v>
      </c>
      <c r="E86" s="16" t="s">
        <v>22</v>
      </c>
      <c r="F86" s="17">
        <v>11714.62</v>
      </c>
      <c r="G86" s="25"/>
      <c r="H86" s="13">
        <f t="shared" si="1"/>
        <v>8775701.6299999915</v>
      </c>
      <c r="I86" s="19"/>
    </row>
    <row r="87" spans="1:10" s="14" customFormat="1" ht="19.5" customHeight="1" x14ac:dyDescent="0.25">
      <c r="A87" s="15" t="s">
        <v>87</v>
      </c>
      <c r="B87" s="11" t="s">
        <v>12</v>
      </c>
      <c r="C87" s="11">
        <v>9604191428</v>
      </c>
      <c r="D87" s="16" t="s">
        <v>24</v>
      </c>
      <c r="E87" s="16" t="s">
        <v>22</v>
      </c>
      <c r="F87" s="17">
        <v>9585.25</v>
      </c>
      <c r="G87" s="25"/>
      <c r="H87" s="13">
        <f t="shared" si="1"/>
        <v>8785286.8799999915</v>
      </c>
      <c r="I87" s="19"/>
    </row>
    <row r="88" spans="1:10" s="14" customFormat="1" ht="19.5" customHeight="1" x14ac:dyDescent="0.25">
      <c r="A88" s="15" t="s">
        <v>88</v>
      </c>
      <c r="B88" s="11" t="s">
        <v>12</v>
      </c>
      <c r="C88" s="11">
        <v>9604191428</v>
      </c>
      <c r="D88" s="16" t="s">
        <v>24</v>
      </c>
      <c r="E88" s="16" t="s">
        <v>22</v>
      </c>
      <c r="F88" s="17">
        <v>12915.41</v>
      </c>
      <c r="G88" s="25"/>
      <c r="H88" s="13">
        <f t="shared" si="1"/>
        <v>8798202.2899999917</v>
      </c>
      <c r="I88" s="19"/>
    </row>
    <row r="89" spans="1:10" s="14" customFormat="1" ht="19.5" customHeight="1" x14ac:dyDescent="0.25">
      <c r="A89" s="15" t="s">
        <v>89</v>
      </c>
      <c r="B89" s="11" t="s">
        <v>12</v>
      </c>
      <c r="C89" s="11">
        <v>9604191428</v>
      </c>
      <c r="D89" s="16" t="s">
        <v>24</v>
      </c>
      <c r="E89" s="16" t="s">
        <v>22</v>
      </c>
      <c r="F89" s="17">
        <v>33943.870000000003</v>
      </c>
      <c r="G89" s="25"/>
      <c r="H89" s="13">
        <f t="shared" si="1"/>
        <v>8832146.1599999908</v>
      </c>
      <c r="I89" s="19"/>
    </row>
    <row r="90" spans="1:10" s="14" customFormat="1" ht="19.5" customHeight="1" x14ac:dyDescent="0.25">
      <c r="A90" s="15" t="s">
        <v>89</v>
      </c>
      <c r="B90" s="11" t="s">
        <v>30</v>
      </c>
      <c r="C90" s="11"/>
      <c r="D90" s="16" t="s">
        <v>31</v>
      </c>
      <c r="E90" s="16" t="s">
        <v>32</v>
      </c>
      <c r="F90" s="17"/>
      <c r="G90" s="25">
        <v>34693.339999999997</v>
      </c>
      <c r="H90" s="13">
        <f t="shared" si="1"/>
        <v>8797452.819999991</v>
      </c>
      <c r="I90" s="19"/>
    </row>
    <row r="91" spans="1:10" s="14" customFormat="1" ht="19.5" customHeight="1" x14ac:dyDescent="0.25">
      <c r="A91" s="15" t="s">
        <v>90</v>
      </c>
      <c r="B91" s="11" t="s">
        <v>12</v>
      </c>
      <c r="C91" s="11">
        <v>9604191428</v>
      </c>
      <c r="D91" s="16" t="s">
        <v>24</v>
      </c>
      <c r="E91" s="16" t="s">
        <v>22</v>
      </c>
      <c r="F91" s="17">
        <v>35228.620000000003</v>
      </c>
      <c r="G91" s="25"/>
      <c r="H91" s="13">
        <f t="shared" si="1"/>
        <v>8832681.4399999902</v>
      </c>
      <c r="I91" s="19"/>
    </row>
    <row r="92" spans="1:10" s="14" customFormat="1" ht="19.5" customHeight="1" x14ac:dyDescent="0.25">
      <c r="A92" s="15" t="s">
        <v>90</v>
      </c>
      <c r="B92" s="11" t="s">
        <v>27</v>
      </c>
      <c r="C92" s="11"/>
      <c r="D92" s="16" t="s">
        <v>28</v>
      </c>
      <c r="E92" s="16" t="s">
        <v>29</v>
      </c>
      <c r="F92" s="17"/>
      <c r="G92" s="25">
        <v>52.04</v>
      </c>
      <c r="H92" s="13">
        <f t="shared" si="1"/>
        <v>8832629.3999999911</v>
      </c>
      <c r="I92" s="19"/>
    </row>
    <row r="93" spans="1:10" s="14" customFormat="1" ht="19.5" customHeight="1" x14ac:dyDescent="0.25">
      <c r="A93" s="15" t="s">
        <v>91</v>
      </c>
      <c r="B93" s="11" t="s">
        <v>12</v>
      </c>
      <c r="C93" s="11">
        <v>9604191428</v>
      </c>
      <c r="D93" s="16" t="s">
        <v>24</v>
      </c>
      <c r="E93" s="16" t="s">
        <v>22</v>
      </c>
      <c r="F93" s="17">
        <v>24772.37</v>
      </c>
      <c r="G93" s="25"/>
      <c r="H93" s="13">
        <f t="shared" si="1"/>
        <v>8857401.7699999902</v>
      </c>
      <c r="I93" s="19"/>
    </row>
    <row r="94" spans="1:10" s="14" customFormat="1" ht="19.5" customHeight="1" x14ac:dyDescent="0.25">
      <c r="A94" s="15" t="s">
        <v>92</v>
      </c>
      <c r="B94" s="11" t="s">
        <v>27</v>
      </c>
      <c r="C94" s="11"/>
      <c r="D94" s="16" t="s">
        <v>28</v>
      </c>
      <c r="E94" s="16" t="s">
        <v>29</v>
      </c>
      <c r="F94" s="17"/>
      <c r="G94" s="25">
        <v>175</v>
      </c>
      <c r="H94" s="13">
        <f t="shared" si="1"/>
        <v>8857226.7699999902</v>
      </c>
      <c r="I94" s="19"/>
    </row>
    <row r="95" spans="1:10" s="14" customFormat="1" ht="24.75" customHeight="1" x14ac:dyDescent="0.25">
      <c r="A95" s="67" t="s">
        <v>93</v>
      </c>
      <c r="B95" s="68"/>
      <c r="C95" s="68"/>
      <c r="D95" s="68"/>
      <c r="E95" s="69"/>
      <c r="F95" s="18">
        <f>SUM(F11:F94)</f>
        <v>10109245.269999992</v>
      </c>
      <c r="G95" s="18">
        <f>SUM(G11:G94)</f>
        <v>1252018.5</v>
      </c>
      <c r="H95" s="18">
        <f>F95-G95</f>
        <v>8857226.7699999921</v>
      </c>
      <c r="I95" s="46"/>
      <c r="J95" s="49"/>
    </row>
    <row r="96" spans="1:10" ht="23.25" customHeight="1" x14ac:dyDescent="0.25">
      <c r="A96" s="31" t="s">
        <v>16</v>
      </c>
      <c r="B96" s="32"/>
      <c r="C96" s="32"/>
      <c r="D96" s="33"/>
      <c r="E96" s="34"/>
      <c r="F96" s="17"/>
      <c r="G96" s="17"/>
      <c r="H96" s="13"/>
      <c r="I96" s="44"/>
      <c r="J96" s="35"/>
    </row>
    <row r="97" spans="1:10" ht="14.25" customHeight="1" x14ac:dyDescent="0.25">
      <c r="D97" s="20"/>
      <c r="J97" s="21"/>
    </row>
    <row r="98" spans="1:10" ht="14.25" customHeight="1" x14ac:dyDescent="0.25">
      <c r="D98" s="20"/>
      <c r="J98" s="21"/>
    </row>
    <row r="99" spans="1:10" ht="14.25" customHeight="1" x14ac:dyDescent="0.25">
      <c r="D99" s="20"/>
      <c r="J99" s="21"/>
    </row>
    <row r="100" spans="1:10" ht="14.25" customHeight="1" x14ac:dyDescent="0.25">
      <c r="D100" s="20"/>
      <c r="J100" s="21"/>
    </row>
    <row r="101" spans="1:10" ht="14.25" customHeight="1" x14ac:dyDescent="0.25">
      <c r="D101" s="20"/>
      <c r="J101" s="21"/>
    </row>
    <row r="102" spans="1:10" s="40" customFormat="1" ht="12.75" customHeight="1" x14ac:dyDescent="0.25">
      <c r="A102" s="36"/>
      <c r="B102" s="36"/>
      <c r="C102" s="36"/>
      <c r="D102" s="37"/>
      <c r="E102" s="38"/>
      <c r="F102" s="39"/>
      <c r="G102" s="39"/>
      <c r="H102" s="39"/>
      <c r="I102" s="47"/>
    </row>
    <row r="103" spans="1:10" s="41" customFormat="1" ht="11.25" customHeight="1" x14ac:dyDescent="0.25">
      <c r="A103" s="36"/>
      <c r="D103" s="27" t="s">
        <v>94</v>
      </c>
      <c r="F103" s="27"/>
      <c r="G103" s="27" t="s">
        <v>13</v>
      </c>
      <c r="H103" s="4"/>
      <c r="I103" s="4"/>
    </row>
    <row r="104" spans="1:10" s="61" customFormat="1" ht="30" customHeight="1" x14ac:dyDescent="0.25">
      <c r="A104" s="60"/>
      <c r="D104" s="62" t="s">
        <v>95</v>
      </c>
      <c r="F104" s="62"/>
      <c r="G104" s="62" t="s">
        <v>17</v>
      </c>
      <c r="H104" s="63"/>
      <c r="I104" s="63"/>
    </row>
    <row r="105" spans="1:10" ht="17.25" customHeight="1" x14ac:dyDescent="0.25">
      <c r="B105" s="22"/>
      <c r="C105" s="22"/>
      <c r="D105" s="22"/>
      <c r="E105" s="1"/>
      <c r="F105" s="26"/>
    </row>
    <row r="106" spans="1:10" ht="15" customHeight="1" x14ac:dyDescent="0.25">
      <c r="B106" s="1"/>
      <c r="C106" s="1"/>
      <c r="D106" s="28"/>
      <c r="E106" s="53" t="s">
        <v>14</v>
      </c>
      <c r="F106" s="28"/>
      <c r="G106" s="42"/>
      <c r="H106" s="42"/>
    </row>
    <row r="107" spans="1:10" ht="12.95" customHeight="1" x14ac:dyDescent="0.25">
      <c r="B107" s="1"/>
      <c r="C107" s="1"/>
      <c r="D107" s="29"/>
      <c r="E107" s="30" t="s">
        <v>15</v>
      </c>
      <c r="F107" s="29"/>
      <c r="G107" s="43"/>
      <c r="H107" s="43"/>
    </row>
    <row r="108" spans="1:10" x14ac:dyDescent="0.25">
      <c r="A108" s="3"/>
      <c r="F108" s="23"/>
    </row>
    <row r="109" spans="1:10" x14ac:dyDescent="0.25">
      <c r="A109" s="3"/>
      <c r="F109" s="23"/>
    </row>
    <row r="110" spans="1:10" x14ac:dyDescent="0.25">
      <c r="A110" s="3"/>
      <c r="F110" s="23"/>
    </row>
    <row r="111" spans="1:10" x14ac:dyDescent="0.25">
      <c r="A111" s="3"/>
      <c r="F111" s="23"/>
    </row>
    <row r="112" spans="1:10" x14ac:dyDescent="0.25">
      <c r="A112" s="3"/>
      <c r="F112" s="23"/>
    </row>
    <row r="113" spans="1:10" s="54" customFormat="1" ht="21.95" customHeight="1" x14ac:dyDescent="0.25">
      <c r="B113" s="3"/>
      <c r="C113" s="3"/>
      <c r="D113" s="1"/>
      <c r="E113" s="21"/>
      <c r="F113" s="23"/>
      <c r="G113" s="5"/>
      <c r="H113" s="5"/>
      <c r="I113" s="5"/>
      <c r="J113" s="1"/>
    </row>
    <row r="114" spans="1:10" s="54" customFormat="1" ht="21.95" customHeight="1" x14ac:dyDescent="0.25">
      <c r="B114" s="3"/>
      <c r="C114" s="3"/>
      <c r="D114" s="1"/>
      <c r="E114" s="21"/>
      <c r="F114" s="23"/>
      <c r="G114" s="5"/>
      <c r="H114" s="5"/>
      <c r="I114" s="5"/>
      <c r="J114" s="1"/>
    </row>
    <row r="115" spans="1:10" s="54" customFormat="1" ht="21.95" customHeight="1" x14ac:dyDescent="0.25">
      <c r="B115" s="3"/>
      <c r="C115" s="3"/>
      <c r="D115" s="1"/>
      <c r="E115" s="21"/>
      <c r="F115" s="23"/>
      <c r="G115" s="5"/>
      <c r="H115" s="5"/>
      <c r="I115" s="5"/>
      <c r="J115" s="1"/>
    </row>
    <row r="116" spans="1:10" s="54" customFormat="1" ht="21.95" customHeight="1" x14ac:dyDescent="0.25">
      <c r="B116" s="3"/>
      <c r="C116" s="3"/>
      <c r="D116" s="1"/>
      <c r="E116" s="21"/>
      <c r="F116" s="23"/>
      <c r="G116" s="5"/>
      <c r="H116" s="5"/>
      <c r="I116" s="5"/>
      <c r="J116" s="1"/>
    </row>
    <row r="117" spans="1:10" s="54" customFormat="1" ht="21.95" customHeight="1" x14ac:dyDescent="0.25">
      <c r="B117" s="3"/>
      <c r="C117" s="3"/>
      <c r="D117" s="1"/>
      <c r="E117" s="21"/>
      <c r="F117" s="23"/>
      <c r="G117" s="5"/>
      <c r="H117" s="5"/>
      <c r="I117" s="5"/>
      <c r="J117" s="1"/>
    </row>
    <row r="118" spans="1:10" x14ac:dyDescent="0.25">
      <c r="A118" s="3"/>
      <c r="F118" s="23"/>
    </row>
    <row r="119" spans="1:10" x14ac:dyDescent="0.25">
      <c r="A119" s="3"/>
      <c r="F119" s="23"/>
    </row>
    <row r="120" spans="1:10" s="54" customFormat="1" ht="21.95" customHeight="1" x14ac:dyDescent="0.25">
      <c r="B120" s="3"/>
      <c r="C120" s="3"/>
      <c r="D120" s="1"/>
      <c r="E120" s="21"/>
      <c r="F120" s="23"/>
      <c r="G120" s="5"/>
      <c r="H120" s="5"/>
      <c r="I120" s="5"/>
      <c r="J120" s="1"/>
    </row>
    <row r="121" spans="1:10" s="54" customFormat="1" ht="21.95" customHeight="1" x14ac:dyDescent="0.25">
      <c r="B121" s="3"/>
      <c r="C121" s="3"/>
      <c r="D121" s="1"/>
      <c r="E121" s="21"/>
      <c r="F121" s="23"/>
      <c r="G121" s="5"/>
      <c r="H121" s="5"/>
      <c r="I121" s="5"/>
      <c r="J121" s="1"/>
    </row>
    <row r="122" spans="1:10" s="54" customFormat="1" ht="21.95" customHeight="1" x14ac:dyDescent="0.25">
      <c r="B122" s="3"/>
      <c r="C122" s="3"/>
      <c r="D122" s="1"/>
      <c r="E122" s="21"/>
      <c r="F122" s="23"/>
      <c r="G122" s="5"/>
      <c r="H122" s="5"/>
      <c r="I122" s="5"/>
      <c r="J122" s="1"/>
    </row>
    <row r="123" spans="1:10" x14ac:dyDescent="0.25">
      <c r="A123" s="3"/>
      <c r="F123" s="23"/>
    </row>
    <row r="124" spans="1:10" s="54" customFormat="1" ht="33.75" customHeight="1" x14ac:dyDescent="0.25">
      <c r="B124" s="3"/>
      <c r="C124" s="3"/>
      <c r="D124" s="1"/>
      <c r="E124" s="21"/>
      <c r="F124" s="23"/>
      <c r="G124" s="5"/>
      <c r="H124" s="5"/>
      <c r="I124" s="5"/>
      <c r="J124" s="1"/>
    </row>
    <row r="125" spans="1:10" s="54" customFormat="1" ht="21.95" customHeight="1" x14ac:dyDescent="0.25">
      <c r="B125" s="3"/>
      <c r="C125" s="3"/>
      <c r="D125" s="1"/>
      <c r="E125" s="21"/>
      <c r="F125" s="23"/>
      <c r="G125" s="5"/>
      <c r="H125" s="5"/>
      <c r="I125" s="5"/>
      <c r="J125" s="1"/>
    </row>
    <row r="126" spans="1:10" s="54" customFormat="1" ht="21.95" customHeight="1" x14ac:dyDescent="0.25">
      <c r="B126" s="3"/>
      <c r="C126" s="3"/>
      <c r="D126" s="1"/>
      <c r="E126" s="21"/>
      <c r="F126" s="23"/>
      <c r="G126" s="5"/>
      <c r="H126" s="5"/>
      <c r="I126" s="5"/>
      <c r="J126" s="1"/>
    </row>
    <row r="127" spans="1:10" s="54" customFormat="1" ht="21.95" customHeight="1" x14ac:dyDescent="0.25">
      <c r="B127" s="3"/>
      <c r="C127" s="3"/>
      <c r="D127" s="1"/>
      <c r="E127" s="21"/>
      <c r="F127" s="23"/>
      <c r="G127" s="5"/>
      <c r="H127" s="5"/>
      <c r="I127" s="5"/>
      <c r="J127" s="1"/>
    </row>
    <row r="128" spans="1:10" s="54" customFormat="1" ht="21.95" customHeight="1" x14ac:dyDescent="0.25">
      <c r="B128" s="3"/>
      <c r="C128" s="3"/>
      <c r="D128" s="1"/>
      <c r="E128" s="21"/>
      <c r="F128" s="23"/>
      <c r="G128" s="5"/>
      <c r="H128" s="5"/>
      <c r="I128" s="5"/>
      <c r="J128" s="1"/>
    </row>
    <row r="129" spans="1:16" s="54" customFormat="1" ht="21.95" customHeight="1" x14ac:dyDescent="0.25">
      <c r="B129" s="3"/>
      <c r="C129" s="3"/>
      <c r="D129" s="1"/>
      <c r="E129" s="21"/>
      <c r="F129" s="23"/>
      <c r="G129" s="5"/>
      <c r="H129" s="5"/>
      <c r="I129" s="5"/>
      <c r="J129" s="1"/>
    </row>
    <row r="130" spans="1:16" x14ac:dyDescent="0.25">
      <c r="A130" s="3"/>
      <c r="F130" s="23"/>
    </row>
    <row r="131" spans="1:16" x14ac:dyDescent="0.25">
      <c r="A131" s="3"/>
      <c r="B131" s="1"/>
      <c r="C131" s="1"/>
      <c r="F131" s="23"/>
    </row>
    <row r="132" spans="1:16" x14ac:dyDescent="0.25">
      <c r="A132" s="3"/>
      <c r="B132" s="1"/>
      <c r="C132" s="1"/>
      <c r="E132" s="1"/>
      <c r="F132" s="23"/>
    </row>
    <row r="133" spans="1:16" x14ac:dyDescent="0.25">
      <c r="A133" s="3"/>
      <c r="B133" s="1"/>
      <c r="C133" s="1"/>
      <c r="E133" s="1"/>
      <c r="F133" s="23"/>
    </row>
    <row r="134" spans="1:16" s="5" customFormat="1" ht="21.95" customHeight="1" x14ac:dyDescent="0.25">
      <c r="A134" s="3"/>
      <c r="B134" s="1"/>
      <c r="C134" s="1"/>
      <c r="D134" s="1"/>
      <c r="E134" s="1"/>
      <c r="F134" s="23"/>
      <c r="J134" s="1"/>
      <c r="K134" s="1"/>
      <c r="L134" s="1"/>
      <c r="M134" s="1"/>
      <c r="N134" s="1"/>
      <c r="O134" s="1"/>
      <c r="P134" s="1"/>
    </row>
    <row r="135" spans="1:16" s="5" customFormat="1" ht="21.95" customHeight="1" x14ac:dyDescent="0.25">
      <c r="A135" s="3"/>
      <c r="B135" s="1"/>
      <c r="C135" s="1"/>
      <c r="D135" s="1"/>
      <c r="E135" s="1"/>
      <c r="F135" s="23"/>
      <c r="J135" s="1"/>
      <c r="K135" s="1"/>
      <c r="L135" s="1"/>
      <c r="M135" s="1"/>
      <c r="N135" s="1"/>
      <c r="O135" s="1"/>
      <c r="P135" s="1"/>
    </row>
    <row r="136" spans="1:16" s="5" customFormat="1" ht="21.95" customHeight="1" x14ac:dyDescent="0.25">
      <c r="A136" s="3"/>
      <c r="B136" s="1"/>
      <c r="C136" s="1"/>
      <c r="D136" s="1"/>
      <c r="E136" s="1"/>
      <c r="F136" s="23"/>
      <c r="J136" s="1"/>
      <c r="K136" s="1"/>
      <c r="L136" s="1"/>
      <c r="M136" s="1"/>
      <c r="N136" s="1"/>
      <c r="O136" s="1"/>
      <c r="P136" s="1"/>
    </row>
    <row r="137" spans="1:16" s="5" customFormat="1" ht="21.95" customHeight="1" x14ac:dyDescent="0.25">
      <c r="A137" s="3"/>
      <c r="B137" s="1"/>
      <c r="C137" s="1"/>
      <c r="D137" s="1"/>
      <c r="E137" s="1"/>
      <c r="F137" s="23"/>
      <c r="J137" s="1"/>
      <c r="K137" s="1"/>
      <c r="L137" s="1"/>
      <c r="M137" s="1"/>
      <c r="N137" s="1"/>
      <c r="O137" s="1"/>
      <c r="P137" s="1"/>
    </row>
    <row r="138" spans="1:16" s="5" customFormat="1" ht="21.95" customHeight="1" x14ac:dyDescent="0.25">
      <c r="A138" s="3"/>
      <c r="B138" s="1"/>
      <c r="C138" s="1"/>
      <c r="D138" s="1"/>
      <c r="E138" s="1"/>
      <c r="F138" s="23"/>
      <c r="J138" s="1"/>
      <c r="K138" s="1"/>
      <c r="L138" s="1"/>
      <c r="M138" s="1"/>
      <c r="N138" s="1"/>
      <c r="O138" s="1"/>
      <c r="P138" s="1"/>
    </row>
    <row r="139" spans="1:16" s="5" customFormat="1" ht="21.95" customHeight="1" x14ac:dyDescent="0.25">
      <c r="A139" s="3"/>
      <c r="B139" s="1"/>
      <c r="C139" s="1"/>
      <c r="D139" s="1"/>
      <c r="E139" s="1"/>
      <c r="F139" s="23"/>
      <c r="J139" s="1"/>
      <c r="K139" s="1"/>
      <c r="L139" s="1"/>
      <c r="M139" s="1"/>
      <c r="N139" s="1"/>
      <c r="O139" s="1"/>
      <c r="P139" s="1"/>
    </row>
    <row r="140" spans="1:16" s="5" customFormat="1" x14ac:dyDescent="0.25">
      <c r="A140" s="3"/>
      <c r="B140" s="1"/>
      <c r="C140" s="1"/>
      <c r="D140" s="1"/>
      <c r="E140" s="1"/>
      <c r="F140" s="23"/>
      <c r="J140" s="1"/>
      <c r="K140" s="1"/>
      <c r="L140" s="1"/>
      <c r="M140" s="1"/>
      <c r="N140" s="1"/>
      <c r="O140" s="1"/>
      <c r="P140" s="1"/>
    </row>
    <row r="141" spans="1:16" s="5" customFormat="1" x14ac:dyDescent="0.25">
      <c r="A141" s="3"/>
      <c r="B141" s="1"/>
      <c r="C141" s="1"/>
      <c r="D141" s="1"/>
      <c r="E141" s="1"/>
      <c r="F141" s="23"/>
      <c r="J141" s="1"/>
      <c r="K141" s="1"/>
      <c r="L141" s="1"/>
      <c r="M141" s="1"/>
      <c r="N141" s="1"/>
      <c r="O141" s="1"/>
      <c r="P141" s="1"/>
    </row>
    <row r="142" spans="1:16" s="5" customFormat="1" x14ac:dyDescent="0.25">
      <c r="A142" s="3"/>
      <c r="B142" s="1"/>
      <c r="C142" s="1"/>
      <c r="D142" s="1"/>
      <c r="E142" s="1"/>
      <c r="F142" s="23"/>
      <c r="J142" s="1"/>
      <c r="K142" s="1"/>
      <c r="L142" s="1"/>
      <c r="M142" s="1"/>
      <c r="N142" s="1"/>
      <c r="O142" s="1"/>
      <c r="P142" s="1"/>
    </row>
    <row r="143" spans="1:16" s="5" customFormat="1" x14ac:dyDescent="0.25">
      <c r="A143" s="3"/>
      <c r="B143" s="1"/>
      <c r="C143" s="1"/>
      <c r="D143" s="1"/>
      <c r="E143" s="1"/>
      <c r="F143" s="23"/>
      <c r="J143" s="1"/>
      <c r="K143" s="1"/>
      <c r="L143" s="1"/>
      <c r="M143" s="1"/>
      <c r="N143" s="1"/>
      <c r="O143" s="1"/>
      <c r="P143" s="1"/>
    </row>
    <row r="144" spans="1:16" s="5" customFormat="1" ht="21.95" customHeight="1" x14ac:dyDescent="0.25">
      <c r="A144" s="3"/>
      <c r="B144" s="1"/>
      <c r="C144" s="1"/>
      <c r="D144" s="1"/>
      <c r="E144" s="1"/>
      <c r="F144" s="23"/>
      <c r="J144" s="1"/>
      <c r="K144" s="1"/>
      <c r="L144" s="1"/>
      <c r="M144" s="1"/>
      <c r="N144" s="1"/>
      <c r="O144" s="1"/>
      <c r="P144" s="1"/>
    </row>
    <row r="145" spans="1:16" s="5" customFormat="1" x14ac:dyDescent="0.25">
      <c r="A145" s="3"/>
      <c r="B145" s="1"/>
      <c r="C145" s="1"/>
      <c r="D145" s="1"/>
      <c r="E145" s="1"/>
      <c r="F145" s="23"/>
      <c r="J145" s="1"/>
      <c r="K145" s="1"/>
      <c r="L145" s="1"/>
      <c r="M145" s="1"/>
      <c r="N145" s="1"/>
      <c r="O145" s="1"/>
      <c r="P145" s="1"/>
    </row>
    <row r="146" spans="1:16" s="5" customFormat="1" ht="21.95" customHeight="1" x14ac:dyDescent="0.25">
      <c r="A146" s="3"/>
      <c r="B146" s="1"/>
      <c r="C146" s="1"/>
      <c r="D146" s="1"/>
      <c r="E146" s="1"/>
      <c r="F146" s="23"/>
      <c r="J146" s="1"/>
      <c r="K146" s="1"/>
      <c r="L146" s="1"/>
      <c r="M146" s="1"/>
      <c r="N146" s="1"/>
      <c r="O146" s="1"/>
      <c r="P146" s="1"/>
    </row>
    <row r="147" spans="1:16" s="5" customFormat="1" ht="21.95" customHeight="1" x14ac:dyDescent="0.25">
      <c r="A147" s="3"/>
      <c r="B147" s="1"/>
      <c r="C147" s="1"/>
      <c r="D147" s="1"/>
      <c r="E147" s="1"/>
      <c r="F147" s="23"/>
      <c r="J147" s="1"/>
      <c r="K147" s="1"/>
      <c r="L147" s="1"/>
      <c r="M147" s="1"/>
      <c r="N147" s="1"/>
      <c r="O147" s="1"/>
      <c r="P147" s="1"/>
    </row>
    <row r="148" spans="1:16" s="5" customFormat="1" ht="21.95" customHeight="1" x14ac:dyDescent="0.25">
      <c r="A148" s="3"/>
      <c r="B148" s="1"/>
      <c r="C148" s="1"/>
      <c r="D148" s="1"/>
      <c r="E148" s="1"/>
      <c r="F148" s="23"/>
      <c r="J148" s="1"/>
      <c r="K148" s="1"/>
      <c r="L148" s="1"/>
      <c r="M148" s="1"/>
      <c r="N148" s="1"/>
      <c r="O148" s="1"/>
      <c r="P148" s="1"/>
    </row>
    <row r="149" spans="1:16" s="5" customFormat="1" ht="21.95" customHeight="1" x14ac:dyDescent="0.25">
      <c r="A149" s="3"/>
      <c r="B149" s="1"/>
      <c r="C149" s="1"/>
      <c r="D149" s="1"/>
      <c r="E149" s="1"/>
      <c r="J149" s="1"/>
      <c r="K149" s="1"/>
      <c r="L149" s="1"/>
      <c r="M149" s="1"/>
      <c r="N149" s="1"/>
      <c r="O149" s="1"/>
      <c r="P149" s="1"/>
    </row>
    <row r="150" spans="1:16" s="5" customFormat="1" ht="21.95" customHeight="1" x14ac:dyDescent="0.25">
      <c r="A150" s="3"/>
      <c r="B150" s="1"/>
      <c r="C150" s="1"/>
      <c r="D150" s="1"/>
      <c r="E150" s="1"/>
      <c r="J150" s="1"/>
      <c r="K150" s="1"/>
      <c r="L150" s="1"/>
      <c r="M150" s="1"/>
      <c r="N150" s="1"/>
      <c r="O150" s="1"/>
      <c r="P150" s="1"/>
    </row>
    <row r="151" spans="1:16" s="5" customFormat="1" x14ac:dyDescent="0.25">
      <c r="A151" s="3"/>
      <c r="B151" s="1"/>
      <c r="C151" s="1"/>
      <c r="D151" s="1"/>
      <c r="E151" s="1"/>
      <c r="J151" s="1"/>
      <c r="K151" s="1"/>
      <c r="L151" s="1"/>
      <c r="M151" s="1"/>
      <c r="N151" s="1"/>
      <c r="O151" s="1"/>
      <c r="P151" s="1"/>
    </row>
    <row r="152" spans="1:16" s="5" customFormat="1" ht="21.95" customHeight="1" x14ac:dyDescent="0.25">
      <c r="A152" s="3"/>
      <c r="B152" s="1"/>
      <c r="C152" s="1"/>
      <c r="D152" s="1"/>
      <c r="E152" s="1"/>
      <c r="J152" s="1"/>
      <c r="K152" s="1"/>
      <c r="L152" s="1"/>
      <c r="M152" s="1"/>
      <c r="N152" s="1"/>
      <c r="O152" s="1"/>
      <c r="P152" s="1"/>
    </row>
    <row r="153" spans="1:16" s="5" customFormat="1" ht="21.95" customHeight="1" x14ac:dyDescent="0.25">
      <c r="A153" s="3"/>
      <c r="B153" s="1"/>
      <c r="C153" s="1"/>
      <c r="D153" s="1"/>
      <c r="E153" s="1"/>
      <c r="J153" s="1"/>
      <c r="K153" s="1"/>
      <c r="L153" s="1"/>
      <c r="M153" s="1"/>
      <c r="N153" s="1"/>
      <c r="O153" s="1"/>
      <c r="P153" s="1"/>
    </row>
    <row r="154" spans="1:16" s="5" customFormat="1" ht="21.95" customHeight="1" x14ac:dyDescent="0.25">
      <c r="A154" s="3"/>
      <c r="B154" s="1"/>
      <c r="C154" s="1"/>
      <c r="D154" s="1"/>
      <c r="E154" s="1"/>
      <c r="J154" s="1"/>
      <c r="K154" s="1"/>
      <c r="L154" s="1"/>
      <c r="M154" s="1"/>
      <c r="N154" s="1"/>
      <c r="O154" s="1"/>
      <c r="P154" s="1"/>
    </row>
    <row r="155" spans="1:16" s="5" customFormat="1" ht="21.95" customHeight="1" x14ac:dyDescent="0.25">
      <c r="A155" s="3"/>
      <c r="B155" s="1"/>
      <c r="C155" s="1"/>
      <c r="D155" s="1"/>
      <c r="E155" s="1"/>
      <c r="J155" s="1"/>
      <c r="K155" s="1"/>
      <c r="L155" s="1"/>
      <c r="M155" s="1"/>
      <c r="N155" s="1"/>
      <c r="O155" s="1"/>
      <c r="P155" s="1"/>
    </row>
    <row r="156" spans="1:16" s="5" customFormat="1" ht="21.95" customHeight="1" x14ac:dyDescent="0.25">
      <c r="A156" s="3"/>
      <c r="B156" s="1"/>
      <c r="C156" s="1"/>
      <c r="D156" s="1"/>
      <c r="E156" s="1"/>
      <c r="J156" s="1"/>
      <c r="K156" s="1"/>
      <c r="L156" s="1"/>
      <c r="M156" s="1"/>
      <c r="N156" s="1"/>
      <c r="O156" s="1"/>
      <c r="P156" s="1"/>
    </row>
    <row r="157" spans="1:16" s="5" customFormat="1" ht="21.95" customHeight="1" x14ac:dyDescent="0.25">
      <c r="A157" s="3"/>
      <c r="B157" s="1"/>
      <c r="C157" s="1"/>
      <c r="D157" s="1"/>
      <c r="E157" s="1"/>
      <c r="J157" s="1"/>
      <c r="K157" s="1"/>
      <c r="L157" s="1"/>
      <c r="M157" s="1"/>
      <c r="N157" s="1"/>
      <c r="O157" s="1"/>
      <c r="P157" s="1"/>
    </row>
    <row r="158" spans="1:16" s="5" customFormat="1" x14ac:dyDescent="0.25">
      <c r="A158" s="3"/>
      <c r="B158" s="1"/>
      <c r="C158" s="1"/>
      <c r="D158" s="1"/>
      <c r="E158" s="1"/>
      <c r="J158" s="1"/>
      <c r="K158" s="1"/>
      <c r="L158" s="1"/>
      <c r="M158" s="1"/>
      <c r="N158" s="1"/>
      <c r="O158" s="1"/>
      <c r="P158" s="1"/>
    </row>
    <row r="159" spans="1:16" s="5" customFormat="1" x14ac:dyDescent="0.25">
      <c r="A159" s="3"/>
      <c r="B159" s="1"/>
      <c r="C159" s="1"/>
      <c r="D159" s="1"/>
      <c r="E159" s="1"/>
      <c r="J159" s="1"/>
      <c r="K159" s="1"/>
      <c r="L159" s="1"/>
      <c r="M159" s="1"/>
      <c r="N159" s="1"/>
      <c r="O159" s="1"/>
      <c r="P159" s="1"/>
    </row>
    <row r="160" spans="1:16" s="5" customFormat="1" x14ac:dyDescent="0.25">
      <c r="A160" s="3"/>
      <c r="B160" s="1"/>
      <c r="C160" s="1"/>
      <c r="D160" s="1"/>
      <c r="E160" s="1"/>
      <c r="J160" s="1"/>
      <c r="K160" s="1"/>
      <c r="L160" s="1"/>
      <c r="M160" s="1"/>
      <c r="N160" s="1"/>
      <c r="O160" s="1"/>
      <c r="P160" s="1"/>
    </row>
    <row r="161" spans="1:16" s="5" customFormat="1" ht="21.95" customHeight="1" x14ac:dyDescent="0.25">
      <c r="A161" s="3"/>
      <c r="B161" s="1"/>
      <c r="C161" s="1"/>
      <c r="D161" s="1"/>
      <c r="E161" s="1"/>
      <c r="J161" s="1"/>
      <c r="K161" s="1"/>
      <c r="L161" s="1"/>
      <c r="M161" s="1"/>
      <c r="N161" s="1"/>
      <c r="O161" s="1"/>
      <c r="P161" s="1"/>
    </row>
    <row r="162" spans="1:16" s="5" customFormat="1" ht="21.95" customHeight="1" x14ac:dyDescent="0.25">
      <c r="A162" s="3"/>
      <c r="B162" s="1"/>
      <c r="C162" s="1"/>
      <c r="D162" s="1"/>
      <c r="E162" s="1"/>
      <c r="J162" s="1"/>
      <c r="K162" s="1"/>
      <c r="L162" s="1"/>
      <c r="M162" s="1"/>
      <c r="N162" s="1"/>
      <c r="O162" s="1"/>
      <c r="P162" s="1"/>
    </row>
    <row r="163" spans="1:16" s="5" customFormat="1" ht="21.95" customHeight="1" x14ac:dyDescent="0.25">
      <c r="A163" s="54"/>
      <c r="B163" s="3"/>
      <c r="C163" s="3"/>
      <c r="D163" s="1"/>
      <c r="E163" s="1"/>
      <c r="J163" s="1"/>
      <c r="K163" s="1"/>
      <c r="L163" s="1"/>
      <c r="M163" s="1"/>
      <c r="N163" s="1"/>
      <c r="O163" s="1"/>
      <c r="P163" s="1"/>
    </row>
    <row r="169" spans="1:16" ht="15.75" hidden="1" customHeight="1" x14ac:dyDescent="0.25"/>
    <row r="170" spans="1:16" s="24" customFormat="1" ht="32.1" customHeight="1" x14ac:dyDescent="0.25">
      <c r="A170" s="54"/>
      <c r="B170" s="3"/>
      <c r="C170" s="3"/>
      <c r="D170" s="1"/>
      <c r="E170" s="21"/>
      <c r="F170" s="5"/>
      <c r="G170" s="5"/>
      <c r="H170" s="5"/>
      <c r="I170" s="48"/>
    </row>
    <row r="179" spans="1:16" x14ac:dyDescent="0.25">
      <c r="A179" s="3"/>
      <c r="B179" s="1"/>
      <c r="C179" s="1"/>
    </row>
    <row r="180" spans="1:16" x14ac:dyDescent="0.25">
      <c r="A180" s="3"/>
      <c r="B180" s="1"/>
      <c r="C180" s="1"/>
      <c r="E180" s="1"/>
    </row>
    <row r="181" spans="1:16" x14ac:dyDescent="0.25">
      <c r="A181" s="3"/>
      <c r="B181" s="1"/>
      <c r="C181" s="1"/>
      <c r="E181" s="1"/>
    </row>
    <row r="182" spans="1:16" s="5" customFormat="1" x14ac:dyDescent="0.25">
      <c r="A182" s="3"/>
      <c r="B182" s="1"/>
      <c r="C182" s="1"/>
      <c r="D182" s="1"/>
      <c r="E182" s="1"/>
      <c r="J182" s="1"/>
      <c r="K182" s="1"/>
      <c r="L182" s="1"/>
      <c r="M182" s="1"/>
      <c r="N182" s="1"/>
      <c r="O182" s="1"/>
      <c r="P182" s="1"/>
    </row>
    <row r="183" spans="1:16" s="5" customFormat="1" x14ac:dyDescent="0.25">
      <c r="A183" s="3"/>
      <c r="B183" s="1"/>
      <c r="C183" s="1"/>
      <c r="D183" s="1"/>
      <c r="E183" s="1"/>
      <c r="J183" s="1"/>
      <c r="K183" s="1"/>
      <c r="L183" s="1"/>
      <c r="M183" s="1"/>
      <c r="N183" s="1"/>
      <c r="O183" s="1"/>
      <c r="P183" s="1"/>
    </row>
    <row r="184" spans="1:16" s="5" customFormat="1" x14ac:dyDescent="0.25">
      <c r="A184" s="3"/>
      <c r="B184" s="1"/>
      <c r="C184" s="1"/>
      <c r="D184" s="1"/>
      <c r="E184" s="1"/>
      <c r="J184" s="1"/>
      <c r="K184" s="1"/>
      <c r="L184" s="1"/>
      <c r="M184" s="1"/>
      <c r="N184" s="1"/>
      <c r="O184" s="1"/>
      <c r="P184" s="1"/>
    </row>
    <row r="185" spans="1:16" s="5" customFormat="1" x14ac:dyDescent="0.25">
      <c r="A185" s="3"/>
      <c r="B185" s="1"/>
      <c r="C185" s="1"/>
      <c r="D185" s="1"/>
      <c r="E185" s="1"/>
      <c r="J185" s="1"/>
      <c r="K185" s="1"/>
      <c r="L185" s="1"/>
      <c r="M185" s="1"/>
      <c r="N185" s="1"/>
      <c r="O185" s="1"/>
      <c r="P185" s="1"/>
    </row>
    <row r="186" spans="1:16" s="5" customFormat="1" x14ac:dyDescent="0.25">
      <c r="A186" s="3"/>
      <c r="B186" s="1"/>
      <c r="C186" s="1"/>
      <c r="D186" s="1"/>
      <c r="E186" s="1"/>
      <c r="J186" s="1"/>
      <c r="K186" s="1"/>
      <c r="L186" s="1"/>
      <c r="M186" s="1"/>
      <c r="N186" s="1"/>
      <c r="O186" s="1"/>
      <c r="P186" s="1"/>
    </row>
    <row r="187" spans="1:16" s="5" customFormat="1" x14ac:dyDescent="0.25">
      <c r="A187" s="3"/>
      <c r="B187" s="1"/>
      <c r="C187" s="1"/>
      <c r="D187" s="1"/>
      <c r="E187" s="1"/>
      <c r="J187" s="1"/>
      <c r="K187" s="1"/>
      <c r="L187" s="1"/>
      <c r="M187" s="1"/>
      <c r="N187" s="1"/>
      <c r="O187" s="1"/>
      <c r="P187" s="1"/>
    </row>
    <row r="188" spans="1:16" s="5" customFormat="1" x14ac:dyDescent="0.25">
      <c r="A188" s="3"/>
      <c r="B188" s="1"/>
      <c r="C188" s="1"/>
      <c r="D188" s="1"/>
      <c r="E188" s="1"/>
      <c r="J188" s="1"/>
      <c r="K188" s="1"/>
      <c r="L188" s="1"/>
      <c r="M188" s="1"/>
      <c r="N188" s="1"/>
      <c r="O188" s="1"/>
      <c r="P188" s="1"/>
    </row>
    <row r="189" spans="1:16" s="5" customFormat="1" x14ac:dyDescent="0.25">
      <c r="A189" s="3"/>
      <c r="B189" s="1"/>
      <c r="C189" s="1"/>
      <c r="D189" s="1"/>
      <c r="E189" s="1"/>
      <c r="J189" s="1"/>
      <c r="K189" s="1"/>
      <c r="L189" s="1"/>
      <c r="M189" s="1"/>
      <c r="N189" s="1"/>
      <c r="O189" s="1"/>
      <c r="P189" s="1"/>
    </row>
    <row r="190" spans="1:16" s="5" customFormat="1" x14ac:dyDescent="0.25">
      <c r="A190" s="3"/>
      <c r="B190" s="1"/>
      <c r="C190" s="1"/>
      <c r="D190" s="1"/>
      <c r="E190" s="1"/>
      <c r="J190" s="1"/>
      <c r="K190" s="1"/>
      <c r="L190" s="1"/>
      <c r="M190" s="1"/>
      <c r="N190" s="1"/>
      <c r="O190" s="1"/>
      <c r="P190" s="1"/>
    </row>
    <row r="191" spans="1:16" s="5" customFormat="1" x14ac:dyDescent="0.25">
      <c r="A191" s="3"/>
      <c r="B191" s="1"/>
      <c r="C191" s="1"/>
      <c r="D191" s="1"/>
      <c r="E191" s="1"/>
      <c r="J191" s="1"/>
      <c r="K191" s="1"/>
      <c r="L191" s="1"/>
      <c r="M191" s="1"/>
      <c r="N191" s="1"/>
      <c r="O191" s="1"/>
      <c r="P191" s="1"/>
    </row>
    <row r="192" spans="1:16" s="5" customFormat="1" x14ac:dyDescent="0.25">
      <c r="A192" s="3"/>
      <c r="B192" s="1"/>
      <c r="C192" s="1"/>
      <c r="D192" s="1"/>
      <c r="E192" s="1"/>
      <c r="J192" s="1"/>
      <c r="K192" s="1"/>
      <c r="L192" s="1"/>
      <c r="M192" s="1"/>
      <c r="N192" s="1"/>
      <c r="O192" s="1"/>
      <c r="P192" s="1"/>
    </row>
    <row r="193" spans="1:16" s="5" customFormat="1" x14ac:dyDescent="0.25">
      <c r="A193" s="3"/>
      <c r="B193" s="1"/>
      <c r="C193" s="1"/>
      <c r="D193" s="1"/>
      <c r="E193" s="1"/>
      <c r="J193" s="1"/>
      <c r="K193" s="1"/>
      <c r="L193" s="1"/>
      <c r="M193" s="1"/>
      <c r="N193" s="1"/>
      <c r="O193" s="1"/>
      <c r="P193" s="1"/>
    </row>
    <row r="194" spans="1:16" s="5" customFormat="1" x14ac:dyDescent="0.25">
      <c r="A194" s="3"/>
      <c r="B194" s="1"/>
      <c r="C194" s="1"/>
      <c r="D194" s="1"/>
      <c r="E194" s="1"/>
      <c r="J194" s="1"/>
      <c r="K194" s="1"/>
      <c r="L194" s="1"/>
      <c r="M194" s="1"/>
      <c r="N194" s="1"/>
      <c r="O194" s="1"/>
      <c r="P194" s="1"/>
    </row>
    <row r="195" spans="1:16" s="5" customFormat="1" x14ac:dyDescent="0.25">
      <c r="A195" s="3"/>
      <c r="B195" s="1"/>
      <c r="C195" s="1"/>
      <c r="D195" s="1"/>
      <c r="E195" s="1"/>
      <c r="J195" s="1"/>
      <c r="K195" s="1"/>
      <c r="L195" s="1"/>
      <c r="M195" s="1"/>
      <c r="N195" s="1"/>
      <c r="O195" s="1"/>
      <c r="P195" s="1"/>
    </row>
    <row r="196" spans="1:16" s="5" customFormat="1" x14ac:dyDescent="0.25">
      <c r="A196" s="3"/>
      <c r="B196" s="1"/>
      <c r="C196" s="1"/>
      <c r="D196" s="1"/>
      <c r="E196" s="1"/>
      <c r="J196" s="1"/>
      <c r="K196" s="1"/>
      <c r="L196" s="1"/>
      <c r="M196" s="1"/>
      <c r="N196" s="1"/>
      <c r="O196" s="1"/>
      <c r="P196" s="1"/>
    </row>
    <row r="197" spans="1:16" s="5" customFormat="1" x14ac:dyDescent="0.25">
      <c r="A197" s="3"/>
      <c r="B197" s="1"/>
      <c r="C197" s="1"/>
      <c r="D197" s="1"/>
      <c r="E197" s="1"/>
      <c r="J197" s="1"/>
      <c r="K197" s="1"/>
      <c r="L197" s="1"/>
      <c r="M197" s="1"/>
      <c r="N197" s="1"/>
      <c r="O197" s="1"/>
      <c r="P197" s="1"/>
    </row>
    <row r="198" spans="1:16" s="5" customFormat="1" x14ac:dyDescent="0.25">
      <c r="A198" s="3"/>
      <c r="B198" s="1"/>
      <c r="C198" s="1"/>
      <c r="D198" s="1"/>
      <c r="E198" s="1"/>
      <c r="J198" s="1"/>
      <c r="K198" s="1"/>
      <c r="L198" s="1"/>
      <c r="M198" s="1"/>
      <c r="N198" s="1"/>
      <c r="O198" s="1"/>
      <c r="P198" s="1"/>
    </row>
    <row r="199" spans="1:16" s="5" customFormat="1" x14ac:dyDescent="0.25">
      <c r="A199" s="3"/>
      <c r="B199" s="1"/>
      <c r="C199" s="1"/>
      <c r="D199" s="1"/>
      <c r="E199" s="1"/>
      <c r="J199" s="1"/>
      <c r="K199" s="1"/>
      <c r="L199" s="1"/>
      <c r="M199" s="1"/>
      <c r="N199" s="1"/>
      <c r="O199" s="1"/>
      <c r="P199" s="1"/>
    </row>
    <row r="200" spans="1:16" s="5" customFormat="1" x14ac:dyDescent="0.25">
      <c r="A200" s="3"/>
      <c r="B200" s="1"/>
      <c r="C200" s="1"/>
      <c r="D200" s="1"/>
      <c r="E200" s="1"/>
      <c r="J200" s="1"/>
      <c r="K200" s="1"/>
      <c r="L200" s="1"/>
      <c r="M200" s="1"/>
      <c r="N200" s="1"/>
      <c r="O200" s="1"/>
      <c r="P200" s="1"/>
    </row>
    <row r="201" spans="1:16" s="5" customFormat="1" x14ac:dyDescent="0.25">
      <c r="A201" s="3"/>
      <c r="B201" s="1"/>
      <c r="C201" s="1"/>
      <c r="D201" s="1"/>
      <c r="E201" s="1"/>
      <c r="J201" s="1"/>
      <c r="K201" s="1"/>
      <c r="L201" s="1"/>
      <c r="M201" s="1"/>
      <c r="N201" s="1"/>
      <c r="O201" s="1"/>
      <c r="P201" s="1"/>
    </row>
    <row r="202" spans="1:16" s="5" customFormat="1" x14ac:dyDescent="0.25">
      <c r="A202" s="3"/>
      <c r="B202" s="1"/>
      <c r="C202" s="1"/>
      <c r="D202" s="1"/>
      <c r="E202" s="1"/>
      <c r="J202" s="1"/>
      <c r="K202" s="1"/>
      <c r="L202" s="1"/>
      <c r="M202" s="1"/>
      <c r="N202" s="1"/>
      <c r="O202" s="1"/>
      <c r="P202" s="1"/>
    </row>
    <row r="203" spans="1:16" s="5" customFormat="1" x14ac:dyDescent="0.25">
      <c r="A203" s="3"/>
      <c r="B203" s="1"/>
      <c r="C203" s="1"/>
      <c r="D203" s="1"/>
      <c r="E203" s="1"/>
      <c r="J203" s="1"/>
      <c r="K203" s="1"/>
      <c r="L203" s="1"/>
      <c r="M203" s="1"/>
      <c r="N203" s="1"/>
      <c r="O203" s="1"/>
      <c r="P203" s="1"/>
    </row>
    <row r="204" spans="1:16" s="5" customFormat="1" x14ac:dyDescent="0.25">
      <c r="A204" s="3"/>
      <c r="B204" s="1"/>
      <c r="C204" s="1"/>
      <c r="D204" s="1"/>
      <c r="E204" s="1"/>
      <c r="J204" s="1"/>
      <c r="K204" s="1"/>
      <c r="L204" s="1"/>
      <c r="M204" s="1"/>
      <c r="N204" s="1"/>
      <c r="O204" s="1"/>
      <c r="P204" s="1"/>
    </row>
    <row r="205" spans="1:16" s="5" customFormat="1" x14ac:dyDescent="0.25">
      <c r="A205" s="3"/>
      <c r="B205" s="1"/>
      <c r="C205" s="1"/>
      <c r="D205" s="1"/>
      <c r="E205" s="1"/>
      <c r="J205" s="1"/>
      <c r="K205" s="1"/>
      <c r="L205" s="1"/>
      <c r="M205" s="1"/>
      <c r="N205" s="1"/>
      <c r="O205" s="1"/>
      <c r="P205" s="1"/>
    </row>
    <row r="206" spans="1:16" s="5" customFormat="1" x14ac:dyDescent="0.25">
      <c r="A206" s="3"/>
      <c r="B206" s="1"/>
      <c r="C206" s="1"/>
      <c r="D206" s="1"/>
      <c r="E206" s="1"/>
      <c r="J206" s="1"/>
      <c r="K206" s="1"/>
      <c r="L206" s="1"/>
      <c r="M206" s="1"/>
      <c r="N206" s="1"/>
      <c r="O206" s="1"/>
      <c r="P206" s="1"/>
    </row>
    <row r="207" spans="1:16" s="5" customFormat="1" x14ac:dyDescent="0.25">
      <c r="A207" s="3"/>
      <c r="B207" s="1"/>
      <c r="C207" s="1"/>
      <c r="D207" s="1"/>
      <c r="E207" s="1"/>
      <c r="J207" s="1"/>
      <c r="K207" s="1"/>
      <c r="L207" s="1"/>
      <c r="M207" s="1"/>
      <c r="N207" s="1"/>
      <c r="O207" s="1"/>
      <c r="P207" s="1"/>
    </row>
    <row r="208" spans="1:16" s="5" customFormat="1" x14ac:dyDescent="0.25">
      <c r="A208" s="3"/>
      <c r="B208" s="1"/>
      <c r="C208" s="1"/>
      <c r="D208" s="1"/>
      <c r="E208" s="1"/>
      <c r="J208" s="1"/>
      <c r="K208" s="1"/>
      <c r="L208" s="1"/>
      <c r="M208" s="1"/>
      <c r="N208" s="1"/>
      <c r="O208" s="1"/>
      <c r="P208" s="1"/>
    </row>
    <row r="209" spans="1:16" s="5" customFormat="1" x14ac:dyDescent="0.25">
      <c r="A209" s="3"/>
      <c r="B209" s="1"/>
      <c r="C209" s="1"/>
      <c r="D209" s="1"/>
      <c r="E209" s="1"/>
      <c r="J209" s="1"/>
      <c r="K209" s="1"/>
      <c r="L209" s="1"/>
      <c r="M209" s="1"/>
      <c r="N209" s="1"/>
      <c r="O209" s="1"/>
      <c r="P209" s="1"/>
    </row>
    <row r="210" spans="1:16" s="5" customFormat="1" x14ac:dyDescent="0.25">
      <c r="A210" s="3"/>
      <c r="B210" s="1"/>
      <c r="C210" s="1"/>
      <c r="D210" s="1"/>
      <c r="E210" s="1"/>
      <c r="J210" s="1"/>
      <c r="K210" s="1"/>
      <c r="L210" s="1"/>
      <c r="M210" s="1"/>
      <c r="N210" s="1"/>
      <c r="O210" s="1"/>
      <c r="P210" s="1"/>
    </row>
    <row r="211" spans="1:16" s="5" customFormat="1" x14ac:dyDescent="0.25">
      <c r="A211" s="3"/>
      <c r="B211" s="1"/>
      <c r="C211" s="1"/>
      <c r="D211" s="1"/>
      <c r="E211" s="1"/>
      <c r="J211" s="1"/>
      <c r="K211" s="1"/>
      <c r="L211" s="1"/>
      <c r="M211" s="1"/>
      <c r="N211" s="1"/>
      <c r="O211" s="1"/>
      <c r="P211" s="1"/>
    </row>
    <row r="212" spans="1:16" s="5" customFormat="1" x14ac:dyDescent="0.25">
      <c r="A212" s="3"/>
      <c r="B212" s="1"/>
      <c r="C212" s="1"/>
      <c r="D212" s="1"/>
      <c r="E212" s="1"/>
      <c r="J212" s="1"/>
      <c r="K212" s="1"/>
      <c r="L212" s="1"/>
      <c r="M212" s="1"/>
      <c r="N212" s="1"/>
      <c r="O212" s="1"/>
      <c r="P212" s="1"/>
    </row>
    <row r="213" spans="1:16" s="5" customFormat="1" x14ac:dyDescent="0.25">
      <c r="A213" s="3"/>
      <c r="B213" s="1"/>
      <c r="C213" s="1"/>
      <c r="D213" s="1"/>
      <c r="E213" s="1"/>
      <c r="J213" s="1"/>
      <c r="K213" s="1"/>
      <c r="L213" s="1"/>
      <c r="M213" s="1"/>
      <c r="N213" s="1"/>
      <c r="O213" s="1"/>
      <c r="P213" s="1"/>
    </row>
    <row r="214" spans="1:16" s="5" customFormat="1" x14ac:dyDescent="0.25">
      <c r="A214" s="3"/>
      <c r="B214" s="1"/>
      <c r="C214" s="1"/>
      <c r="D214" s="1"/>
      <c r="E214" s="1"/>
      <c r="J214" s="1"/>
      <c r="K214" s="1"/>
      <c r="L214" s="1"/>
      <c r="M214" s="1"/>
      <c r="N214" s="1"/>
      <c r="O214" s="1"/>
      <c r="P214" s="1"/>
    </row>
    <row r="215" spans="1:16" s="5" customFormat="1" x14ac:dyDescent="0.25">
      <c r="A215" s="54"/>
      <c r="B215" s="3"/>
      <c r="C215" s="3"/>
      <c r="D215" s="1"/>
      <c r="E215" s="1"/>
      <c r="J215" s="1"/>
      <c r="K215" s="1"/>
      <c r="L215" s="1"/>
      <c r="M215" s="1"/>
      <c r="N215" s="1"/>
      <c r="O215" s="1"/>
      <c r="P215" s="1"/>
    </row>
    <row r="257" spans="1:16" s="5" customFormat="1" x14ac:dyDescent="0.25">
      <c r="A257" s="3"/>
      <c r="B257" s="1"/>
      <c r="C257" s="1"/>
      <c r="D257" s="1"/>
      <c r="E257" s="21"/>
      <c r="J257" s="1"/>
      <c r="K257" s="1"/>
      <c r="L257" s="1"/>
      <c r="M257" s="1"/>
      <c r="N257" s="1"/>
      <c r="O257" s="1"/>
      <c r="P257" s="1"/>
    </row>
    <row r="258" spans="1:16" s="5" customFormat="1" x14ac:dyDescent="0.25">
      <c r="A258" s="3"/>
      <c r="B258" s="1"/>
      <c r="C258" s="1"/>
      <c r="D258" s="1"/>
      <c r="E258" s="1"/>
      <c r="J258" s="1"/>
      <c r="K258" s="1"/>
      <c r="L258" s="1"/>
      <c r="M258" s="1"/>
      <c r="N258" s="1"/>
      <c r="O258" s="1"/>
      <c r="P258" s="1"/>
    </row>
    <row r="259" spans="1:16" s="5" customFormat="1" x14ac:dyDescent="0.25">
      <c r="A259" s="3"/>
      <c r="B259" s="1"/>
      <c r="C259" s="1"/>
      <c r="D259" s="1"/>
      <c r="E259" s="1"/>
      <c r="J259" s="1"/>
      <c r="K259" s="1"/>
      <c r="L259" s="1"/>
      <c r="M259" s="1"/>
      <c r="N259" s="1"/>
      <c r="O259" s="1"/>
      <c r="P259" s="1"/>
    </row>
    <row r="260" spans="1:16" s="5" customFormat="1" x14ac:dyDescent="0.25">
      <c r="A260" s="54"/>
      <c r="B260" s="3"/>
      <c r="C260" s="3"/>
      <c r="D260" s="1"/>
      <c r="E260" s="1"/>
      <c r="J260" s="1"/>
      <c r="K260" s="1"/>
      <c r="L260" s="1"/>
      <c r="M260" s="1"/>
      <c r="N260" s="1"/>
      <c r="O260" s="1"/>
      <c r="P260" s="1"/>
    </row>
  </sheetData>
  <autoFilter ref="A10:H96"/>
  <mergeCells count="6">
    <mergeCell ref="A4:H4"/>
    <mergeCell ref="A5:H5"/>
    <mergeCell ref="A6:H6"/>
    <mergeCell ref="A7:H7"/>
    <mergeCell ref="A8:H8"/>
    <mergeCell ref="A95:E95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2023-12-12T18:42:39Z</cp:lastPrinted>
  <dcterms:created xsi:type="dcterms:W3CDTF">2022-06-21T14:12:48Z</dcterms:created>
  <dcterms:modified xsi:type="dcterms:W3CDTF">2023-12-12T18:44:22Z</dcterms:modified>
</cp:coreProperties>
</file>