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a.diaz\Downloads\"/>
    </mc:Choice>
  </mc:AlternateContent>
  <xr:revisionPtr revIDLastSave="0" documentId="13_ncr:1_{41EB51AB-89D7-4EAE-B3E4-541A7B8165C8}" xr6:coauthVersionLast="47" xr6:coauthVersionMax="47" xr10:uidLastSave="{00000000-0000-0000-0000-000000000000}"/>
  <bookViews>
    <workbookView xWindow="-120" yWindow="-120" windowWidth="29040" windowHeight="15720" firstSheet="2" activeTab="8" xr2:uid="{90FE06D6-EA4B-4F65-8DF9-68CBB3794410}"/>
  </bookViews>
  <sheets>
    <sheet name="COMESTIBLES Y COCINA" sheetId="1" r:id="rId1"/>
    <sheet name="MATERIALES MEDICOS Y TERAPIA" sheetId="2" r:id="rId2"/>
    <sheet name="ARTICULOS DE OFICINA" sheetId="3" r:id="rId3"/>
    <sheet name="LIMPIEZA" sheetId="4" r:id="rId4"/>
    <sheet name="LIBRERIA " sheetId="8" r:id="rId5"/>
    <sheet name="JUGUETERIA" sheetId="14" r:id="rId6"/>
    <sheet name="FERRETERIA" sheetId="9" r:id="rId7"/>
    <sheet name="ACUATICOS" sheetId="13" r:id="rId8"/>
    <sheet name="RESUMEN" sheetId="10" r:id="rId9"/>
  </sheets>
  <definedNames>
    <definedName name="_xlnm._FilterDatabase" localSheetId="2" hidden="1">'ARTICULOS DE OFICINA'!$A$8:$G$8</definedName>
    <definedName name="_xlnm.Print_Area" localSheetId="7">ACUATICOS!$A$2:$G$22</definedName>
    <definedName name="_xlnm.Print_Area" localSheetId="2">'ARTICULOS DE OFICINA'!$A$2:$G$77</definedName>
    <definedName name="_xlnm.Print_Area" localSheetId="0">'COMESTIBLES Y COCINA'!$A$1:$G$58</definedName>
    <definedName name="_xlnm.Print_Area" localSheetId="6">FERRETERIA!$A$1:$G$45</definedName>
    <definedName name="_xlnm.Print_Area" localSheetId="4">'LIBRERIA '!$A$2:$G$101</definedName>
    <definedName name="_xlnm.Print_Area" localSheetId="3">LIMPIEZA!$A$2:$G$70</definedName>
    <definedName name="_xlnm.Print_Area" localSheetId="1">'MATERIALES MEDICOS Y TERAPIA'!$A$1:$G$32</definedName>
    <definedName name="_xlnm.Print_Area" localSheetId="8">RESUMEN!$B$1:$C$16</definedName>
    <definedName name="_xlnm.Print_Titles" localSheetId="4">'LIBRERIA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4" l="1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35" i="3"/>
  <c r="G51" i="14" l="1"/>
  <c r="G14" i="13"/>
  <c r="G13" i="13"/>
  <c r="G12" i="13"/>
  <c r="G11" i="13"/>
  <c r="G15" i="13" s="1"/>
  <c r="G10" i="13"/>
  <c r="G9" i="13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9" i="1"/>
  <c r="G96" i="8" l="1"/>
  <c r="C13" i="10" s="1"/>
  <c r="G51" i="1"/>
  <c r="G24" i="2"/>
  <c r="C9" i="10" s="1"/>
  <c r="G39" i="9" l="1"/>
  <c r="C12" i="10" s="1"/>
  <c r="G72" i="3"/>
  <c r="G63" i="4"/>
  <c r="C10" i="10" l="1"/>
  <c r="C8" i="10"/>
  <c r="C16" i="10" l="1"/>
</calcChain>
</file>

<file path=xl/sharedStrings.xml><?xml version="1.0" encoding="utf-8"?>
<sst xmlns="http://schemas.openxmlformats.org/spreadsheetml/2006/main" count="895" uniqueCount="718">
  <si>
    <t>FECHA DE ADQUISICIÓN</t>
  </si>
  <si>
    <t>FECHA DE REGISTRO</t>
  </si>
  <si>
    <t>CÓDIGO DEL PRODUCTO</t>
  </si>
  <si>
    <t>DESCRIPCIÓN</t>
  </si>
  <si>
    <t>EXISTENCIA</t>
  </si>
  <si>
    <t>PRECIO UNITARIO</t>
  </si>
  <si>
    <t xml:space="preserve">ACEITE DE OLIVA </t>
  </si>
  <si>
    <t xml:space="preserve">ARROZ BLANCO  </t>
  </si>
  <si>
    <t>AVENA INSTANTÁNEA</t>
  </si>
  <si>
    <t>AVENA INTEGRAL</t>
  </si>
  <si>
    <t xml:space="preserve">BOTELLAS DE AGUA </t>
  </si>
  <si>
    <t>CAFÉ</t>
  </si>
  <si>
    <t xml:space="preserve">CANELA EN POLVO </t>
  </si>
  <si>
    <t>CANELA ENTERA EN FRASCO</t>
  </si>
  <si>
    <t xml:space="preserve">CHOCOLATE DE MESA </t>
  </si>
  <si>
    <t>GALLETAS SALADAS 9/1</t>
  </si>
  <si>
    <t>GALLETAS TIPO SANDWICH SABOR A CHOCOLATE</t>
  </si>
  <si>
    <t>GALLETAS TIPO SANDWICH SABOR A FRESA</t>
  </si>
  <si>
    <t>GALLETAS TIPO SANDWICH SABOR A VAINILLA</t>
  </si>
  <si>
    <t>HABICHUELAS ROJAS</t>
  </si>
  <si>
    <t>HARINA DE TRIGO</t>
  </si>
  <si>
    <t>HOJUELAS DE MAÍZ DULCE 1.5 KILO GRAMOS</t>
  </si>
  <si>
    <t>HOJUELAS DE MAÍZ DULCE 500 GRAMOS</t>
  </si>
  <si>
    <t>HOJUELAS DE MAÍZ EN FORMA DE AROS</t>
  </si>
  <si>
    <t>LECHE EN POLVO 220 GRAM</t>
  </si>
  <si>
    <t>MAICENA</t>
  </si>
  <si>
    <t>MAÍZ</t>
  </si>
  <si>
    <t>MEZCLA PARA TE CALIENTE</t>
  </si>
  <si>
    <t xml:space="preserve">MEZCLA PARA TE FRÍO </t>
  </si>
  <si>
    <t>MIEL</t>
  </si>
  <si>
    <t>PALETAS EN FORMA DE CORAZÓN</t>
  </si>
  <si>
    <t>PALETAS TIPO BOLÓN</t>
  </si>
  <si>
    <t xml:space="preserve">PALOMITAS DE MAÍZ PARA MICROONDAS  </t>
  </si>
  <si>
    <t>SAL MOLIDA</t>
  </si>
  <si>
    <t>VINAGRE BLANCO</t>
  </si>
  <si>
    <t>VINAGRE DE FRUTAS</t>
  </si>
  <si>
    <t>CENTRO DE ATENCIÓN INTEGRAL PARA LA DISCAPACIDAD</t>
  </si>
  <si>
    <t>INVENTARIO DE ALMACEN INSUMOS DE COCINA</t>
  </si>
  <si>
    <t>Total RD$</t>
  </si>
  <si>
    <t>Encargada Servicios Generales</t>
  </si>
  <si>
    <t>SUPM-0001</t>
  </si>
  <si>
    <t>SUPM-0004</t>
  </si>
  <si>
    <t>SUPM-0009</t>
  </si>
  <si>
    <t>SUPM-0048</t>
  </si>
  <si>
    <t>SUPM-0049</t>
  </si>
  <si>
    <t>SUPM-0010</t>
  </si>
  <si>
    <t>SUPM-0011</t>
  </si>
  <si>
    <t>SUPM-0012</t>
  </si>
  <si>
    <t>SUPM-0013</t>
  </si>
  <si>
    <t>SUPM-0018</t>
  </si>
  <si>
    <t>SUPM-0019</t>
  </si>
  <si>
    <t>SUPM-0020</t>
  </si>
  <si>
    <t>SUPM-0022</t>
  </si>
  <si>
    <t>SUPM-0024</t>
  </si>
  <si>
    <t>SUPM-0027</t>
  </si>
  <si>
    <t>SUPM-0028</t>
  </si>
  <si>
    <t>SUPM-0029</t>
  </si>
  <si>
    <t>SUPM-0039</t>
  </si>
  <si>
    <t>SUPM-0047</t>
  </si>
  <si>
    <t>SUPM-0032</t>
  </si>
  <si>
    <t>SUPM-0033</t>
  </si>
  <si>
    <t>SUPM-0034</t>
  </si>
  <si>
    <t>SUPM-0036</t>
  </si>
  <si>
    <t>SUPM-0044</t>
  </si>
  <si>
    <t>SUPM-0014</t>
  </si>
  <si>
    <t>CODITOS</t>
  </si>
  <si>
    <t>SUPM-0040</t>
  </si>
  <si>
    <t xml:space="preserve">INVENTARIO DE ALMACEN MATERIALES MEDICOS </t>
  </si>
  <si>
    <t>MONTO TOTAL</t>
  </si>
  <si>
    <t>ALCOHOL ISOPROPILICO AL 70%</t>
  </si>
  <si>
    <t>BATAS QUIRURGICAS DESECHABLES</t>
  </si>
  <si>
    <t>DESINFECTANTE DE SUPERFICIE</t>
  </si>
  <si>
    <t>GAFAS DE PROTECCION</t>
  </si>
  <si>
    <t>GEL PARA MANOS AL 70%</t>
  </si>
  <si>
    <t>GORROS QUIRURGICOS DESECHABLES</t>
  </si>
  <si>
    <t>GUANTES DE LATEX (S)</t>
  </si>
  <si>
    <t>GUANTES DE LATEX NITRILO(S)</t>
  </si>
  <si>
    <t>MASCARILLA KN95</t>
  </si>
  <si>
    <t>MASCARILLA QUIRURGICAS DESECHABLES 50/1</t>
  </si>
  <si>
    <t>PANTALLAS FACIALES PARA PROTECCION</t>
  </si>
  <si>
    <t>ROLLOS DE PAPEL CAMILLA</t>
  </si>
  <si>
    <t>TERP-0146</t>
  </si>
  <si>
    <t>ODOP-0021</t>
  </si>
  <si>
    <t>ODOP-0085</t>
  </si>
  <si>
    <t>LIMP-0022</t>
  </si>
  <si>
    <t>GUANTES DE LATEX (L)</t>
  </si>
  <si>
    <t>GUANTES DE LATEX(M)</t>
  </si>
  <si>
    <t>ODOP-0031</t>
  </si>
  <si>
    <t>ODOP-0029</t>
  </si>
  <si>
    <t>ODOP-0030</t>
  </si>
  <si>
    <t>ODOP-0065</t>
  </si>
  <si>
    <t>ODOP-0080</t>
  </si>
  <si>
    <t>OFIC-0028</t>
  </si>
  <si>
    <t>ODOP-0081</t>
  </si>
  <si>
    <t xml:space="preserve">INVENTARIO DE ALMACEN ARTICULOS DE OFICINA </t>
  </si>
  <si>
    <t>OFIC-0071</t>
  </si>
  <si>
    <t xml:space="preserve">FOLDER PARTITION VERDE, TAMAÑO 8 1/2X11, </t>
  </si>
  <si>
    <t>OFIC-0046</t>
  </si>
  <si>
    <t>LIBRETA RAYADA 5X8 PULGADAS</t>
  </si>
  <si>
    <t>OFIC-0002</t>
  </si>
  <si>
    <t>FOLDER CAID TIMBRADO</t>
  </si>
  <si>
    <t>OFIC-0003</t>
  </si>
  <si>
    <t>CARPETAS BLANCAS, 1 PULGADA, 3 HOYOS</t>
  </si>
  <si>
    <t>OFIC-0004</t>
  </si>
  <si>
    <t>CARPETAS BLANCAS, 2 PULGADAS, 3 HOYOS</t>
  </si>
  <si>
    <t>OFIC-0005</t>
  </si>
  <si>
    <t>CARPETAS BLANCAS, 3 PULGADAS, 3 HOYOS</t>
  </si>
  <si>
    <t>OFIC-0008</t>
  </si>
  <si>
    <t>REVISTEROS PLASTICOS, COLOR NEGRO</t>
  </si>
  <si>
    <t>OFIC-0009</t>
  </si>
  <si>
    <t>BANDEJA PLASTICA DE ESCRITORIO</t>
  </si>
  <si>
    <t>OFIC-0011</t>
  </si>
  <si>
    <t>SOBRE MANILLA 17X14 PRESENTACIÓN 100/1</t>
  </si>
  <si>
    <t>OFIC-0012</t>
  </si>
  <si>
    <t>SOBRE MANILLA 9 1/2 X 6 PRESENTACIÓN 100/1</t>
  </si>
  <si>
    <t>OFIC-0013</t>
  </si>
  <si>
    <t>GRAPADORA</t>
  </si>
  <si>
    <t>OFIC-0014</t>
  </si>
  <si>
    <t>REGLA METAL  30 CM</t>
  </si>
  <si>
    <t>OFIC-0015</t>
  </si>
  <si>
    <t>NOTE- BOOK  8 1/2X11</t>
  </si>
  <si>
    <t>OFIC-0016</t>
  </si>
  <si>
    <t>SACAGRAPAS</t>
  </si>
  <si>
    <t>Ana Eva Laville</t>
  </si>
  <si>
    <t xml:space="preserve">INVENTARIO DE ALMACEN ARTICULOS DE LIMPIEZA </t>
  </si>
  <si>
    <t>ACEITE LIMPIADOR DE MADERA OSCURA</t>
  </si>
  <si>
    <t>AMBIENTADORES</t>
  </si>
  <si>
    <t>BARRENDERO CORTO</t>
  </si>
  <si>
    <t>BRILLO VERDE</t>
  </si>
  <si>
    <t>CEPILLO PARA LIMPIEZA</t>
  </si>
  <si>
    <t>CUCHARAS DESECHABLES</t>
  </si>
  <si>
    <t>DESGRASANTE</t>
  </si>
  <si>
    <t>DETERGENTE EN POLVO (SACO)</t>
  </si>
  <si>
    <t>DETERGENTE EN POLVO DE ALTO PODER  (FRASCOS)</t>
  </si>
  <si>
    <t>ESCOBA</t>
  </si>
  <si>
    <t>ESCOBILLA PARA INODORO</t>
  </si>
  <si>
    <t>ESPONJA CON BRILLO</t>
  </si>
  <si>
    <t>FUNDAS PARA BASURA DE 4 GLS</t>
  </si>
  <si>
    <t>FUNDAS PARA BASURA DE 55 GLS</t>
  </si>
  <si>
    <t>FUNDAS PLÁSTICAS ROJAS 30 GALONES 100 EN 1</t>
  </si>
  <si>
    <t>LIMPIA CRISTALES CON ESPONJA Y GOMA</t>
  </si>
  <si>
    <t xml:space="preserve">PAPEL TOALLA PARA MANOS </t>
  </si>
  <si>
    <t>PLATOS DESECHABLES #6</t>
  </si>
  <si>
    <t>PLATOS DESECHABLES #9</t>
  </si>
  <si>
    <t>RECOGEDORES DE BASURA</t>
  </si>
  <si>
    <t xml:space="preserve">SERVILLETA DE LUJO </t>
  </si>
  <si>
    <t>TENEDORES DESECHABLES 25/1</t>
  </si>
  <si>
    <t>VASOS DESECHABLES  #10</t>
  </si>
  <si>
    <t>VASOS DESECHABLES  #7</t>
  </si>
  <si>
    <t>VASOS DESECHABLES #3</t>
  </si>
  <si>
    <t>VASOS DESECHABLES #5</t>
  </si>
  <si>
    <t>VASOS DESECHABLES CONICO</t>
  </si>
  <si>
    <t>VELAS AROMATICAS</t>
  </si>
  <si>
    <t>LIMP-0027</t>
  </si>
  <si>
    <t>LIMP-0025</t>
  </si>
  <si>
    <t>LIMP-0021</t>
  </si>
  <si>
    <t>LIMP-0006</t>
  </si>
  <si>
    <t>COCI-0002</t>
  </si>
  <si>
    <t>LIMP-0028</t>
  </si>
  <si>
    <t>LIMP-0018</t>
  </si>
  <si>
    <t>LIMP-0019</t>
  </si>
  <si>
    <t>LIMP-0023</t>
  </si>
  <si>
    <t>LIMP-0024</t>
  </si>
  <si>
    <t>LIMP-0026</t>
  </si>
  <si>
    <t>LIMP-0015</t>
  </si>
  <si>
    <t>LIMP-0014</t>
  </si>
  <si>
    <t>LIMP-0001</t>
  </si>
  <si>
    <t>LIMP-0008</t>
  </si>
  <si>
    <t>LIMP-0017</t>
  </si>
  <si>
    <t>LIMP-0037</t>
  </si>
  <si>
    <t>LIMP-0007</t>
  </si>
  <si>
    <t>COCI-0003</t>
  </si>
  <si>
    <t>COCI-0004</t>
  </si>
  <si>
    <t>LIMP-0005</t>
  </si>
  <si>
    <t>LIMP-00013</t>
  </si>
  <si>
    <t>COCI-0010</t>
  </si>
  <si>
    <t>COCI-0005</t>
  </si>
  <si>
    <t>COCI-0006</t>
  </si>
  <si>
    <t>COCI-0008</t>
  </si>
  <si>
    <t>COCI-0007</t>
  </si>
  <si>
    <t>COCI-0009</t>
  </si>
  <si>
    <t>INVENTARIO DE ALMACEN ARTICULOS DE LIBRERÍA</t>
  </si>
  <si>
    <t>TERP-0113</t>
  </si>
  <si>
    <t>FOAMY COLOR AMARILLO ESCARCHADO, 10/1</t>
  </si>
  <si>
    <t>TERP-0087</t>
  </si>
  <si>
    <t>CRAYONES DE CERA</t>
  </si>
  <si>
    <t>TERP-0001</t>
  </si>
  <si>
    <t>CAJAS CON TAPAS PEQUEÑAS</t>
  </si>
  <si>
    <t>TERP-0002</t>
  </si>
  <si>
    <t>CAJAS CON TAPAS GRANDE</t>
  </si>
  <si>
    <t>TERP-0003</t>
  </si>
  <si>
    <t>MESA TRIANGULAR COLOR VERDE</t>
  </si>
  <si>
    <t>TERP-0004</t>
  </si>
  <si>
    <t>MESA TRIANGULAR COLOR ROJO</t>
  </si>
  <si>
    <t>TERP-0005</t>
  </si>
  <si>
    <t>MESA TRIANGULAR COLOR AMARILLO</t>
  </si>
  <si>
    <t>TERP-0006</t>
  </si>
  <si>
    <t>MESA TRIANGULAR COLOR AZUL</t>
  </si>
  <si>
    <t>TERP-0007</t>
  </si>
  <si>
    <t>MESA CUADRADA COLOR VERDE</t>
  </si>
  <si>
    <t>TERP-0008</t>
  </si>
  <si>
    <t>MESA CUADRADA COLOR ROJO</t>
  </si>
  <si>
    <t>TERP-0009</t>
  </si>
  <si>
    <t>MESA CUADRADA COLOR AMARILLO</t>
  </si>
  <si>
    <t>TERP-0010</t>
  </si>
  <si>
    <t>MESA CUADRADA COLOR AZUL</t>
  </si>
  <si>
    <t>TERP-0011</t>
  </si>
  <si>
    <t>BAJA LENGUAS 100/1</t>
  </si>
  <si>
    <t>TERP-0043</t>
  </si>
  <si>
    <t>PAPEL FOAMI SIN BRILLO AZUL OSCURO</t>
  </si>
  <si>
    <t>TERP-0044</t>
  </si>
  <si>
    <t>PAPEL FOAMI SIN BRILLO AZUL PASTEL</t>
  </si>
  <si>
    <t>TERP-0045</t>
  </si>
  <si>
    <t>PAPEL FOAMI SIN BRILLO NEGRO</t>
  </si>
  <si>
    <t>TERP-0046</t>
  </si>
  <si>
    <t>PAPEL FOAMI SIN BRILLO CREMA</t>
  </si>
  <si>
    <t>TERP-0047</t>
  </si>
  <si>
    <t>PAPEL FOAMI SIN BRILLO VERDE</t>
  </si>
  <si>
    <t>TERP-0048</t>
  </si>
  <si>
    <t>PAPEL FOAMI SIN BRILLO ROJO</t>
  </si>
  <si>
    <t>TERP-0049</t>
  </si>
  <si>
    <t>PAPEL FOAMI SIN BRILLO MORADO</t>
  </si>
  <si>
    <t>TERP-0050</t>
  </si>
  <si>
    <t>PAPEL FOAMI SIN BRILLO MARRON</t>
  </si>
  <si>
    <t>TERP-0051</t>
  </si>
  <si>
    <t>PAPEL FOAMI SIN BRILLO BLANCO</t>
  </si>
  <si>
    <t>TERP-0052</t>
  </si>
  <si>
    <t>PAPEL FOAMI SIN BRILLO AMARILLO</t>
  </si>
  <si>
    <t>TERP-0053</t>
  </si>
  <si>
    <t>PAPEL FOAMI SIN BRILLO MORADO CLARO</t>
  </si>
  <si>
    <t>TERP-0054</t>
  </si>
  <si>
    <t>PAPEL FOAMI SIN BRILLO ROSADO</t>
  </si>
  <si>
    <t>TERP-0055</t>
  </si>
  <si>
    <t>PAPEL FOAMI SIN BRILLO ANARANJADO</t>
  </si>
  <si>
    <t>TERP-0056</t>
  </si>
  <si>
    <t>PAPEL FOAMI SIN BRILLO GRIS</t>
  </si>
  <si>
    <t>TERP-0057</t>
  </si>
  <si>
    <t>PAPEL FOAMI CON BRILLO AMARILO</t>
  </si>
  <si>
    <t>TERP-0058</t>
  </si>
  <si>
    <t>PAPEL FOAMI CON BRILLO NEGRO</t>
  </si>
  <si>
    <t>TERP-0137</t>
  </si>
  <si>
    <t>CARTULINA COLOR BLANCA</t>
  </si>
  <si>
    <t>TERP-0136</t>
  </si>
  <si>
    <t>CARTULINA COLOR METALICO</t>
  </si>
  <si>
    <t>TERP-0071</t>
  </si>
  <si>
    <t>CARTULINA COLOR NEGRA</t>
  </si>
  <si>
    <t>TERP-0135</t>
  </si>
  <si>
    <t>CARTULINA COLOR ROSADO</t>
  </si>
  <si>
    <t>TERP-0068</t>
  </si>
  <si>
    <t>CARTULINA COLOR VERDE NAVIDAD</t>
  </si>
  <si>
    <t>TERP-0076</t>
  </si>
  <si>
    <t>CARTULINAS COLOR AMARILLO PASTEL</t>
  </si>
  <si>
    <t>TERP-0077</t>
  </si>
  <si>
    <t>CARTULINAS COLOR AMARILLO OSCURA</t>
  </si>
  <si>
    <t>TERP-0078</t>
  </si>
  <si>
    <t>CARTULINAS COLOR AZUL OSCURO</t>
  </si>
  <si>
    <t>TERP-0079</t>
  </si>
  <si>
    <t>CARTULINAS COLOR AZUL PASTEL</t>
  </si>
  <si>
    <t>TERP-0080</t>
  </si>
  <si>
    <t>CARTULINAS COLOR MARRON</t>
  </si>
  <si>
    <t>TERP-0081</t>
  </si>
  <si>
    <t>CARTULINAS COLOR NARANJA</t>
  </si>
  <si>
    <t>TERP-0082</t>
  </si>
  <si>
    <t>CARTULINAS COLOR VERDE NEON</t>
  </si>
  <si>
    <t>TERP-0083</t>
  </si>
  <si>
    <t xml:space="preserve">CARTULINAS COLOR ROJA </t>
  </si>
  <si>
    <t>TERP-0084</t>
  </si>
  <si>
    <t xml:space="preserve">CARTULINAS COLOR ROSADO FUSIA </t>
  </si>
  <si>
    <t>TERP-0085</t>
  </si>
  <si>
    <t>TERP-0028</t>
  </si>
  <si>
    <t>EGA BLANCA, PRESENTACION 1 GL</t>
  </si>
  <si>
    <t>TERP-0029</t>
  </si>
  <si>
    <t>EGA BLANCA, DE 1/2  64 ONZA</t>
  </si>
  <si>
    <t>TERP-0030</t>
  </si>
  <si>
    <t>EGA BLANCA, 250 ML</t>
  </si>
  <si>
    <t>TERP-0032</t>
  </si>
  <si>
    <t>EGA BLANCA, 8 ONZA</t>
  </si>
  <si>
    <t>TERP-0031</t>
  </si>
  <si>
    <t>EGA BLANCA, 500 ML</t>
  </si>
  <si>
    <t>TERP-0033</t>
  </si>
  <si>
    <t>ESCARCHA COLOR AZUL, 8 onza</t>
  </si>
  <si>
    <t>TERP-0034</t>
  </si>
  <si>
    <t>ESCARCHA COLOR BLANCA, 8 onza</t>
  </si>
  <si>
    <t>TERP-0035</t>
  </si>
  <si>
    <t>ESCARCHA COLOR DORADA, 8 onza</t>
  </si>
  <si>
    <t>TERP-0036</t>
  </si>
  <si>
    <t>ESCARCHA COLOR MORADA, 8 onza</t>
  </si>
  <si>
    <t>TERP-0037</t>
  </si>
  <si>
    <t>ESCARCHA COLOR PLATEADA,  8 onza</t>
  </si>
  <si>
    <t>TERP-0038</t>
  </si>
  <si>
    <t>ESCARCHA COLOR ROJA, 8 onza</t>
  </si>
  <si>
    <t>TERP-0039</t>
  </si>
  <si>
    <t>ESCARCHA COLOR VERDE, 8 onza</t>
  </si>
  <si>
    <t>TERP-0090</t>
  </si>
  <si>
    <t>HILO DE LANA ROSADO FUSIA</t>
  </si>
  <si>
    <t>TERP-0091</t>
  </si>
  <si>
    <t>HILO DE LANA ROSADO PASTEL</t>
  </si>
  <si>
    <t>TERP-0092</t>
  </si>
  <si>
    <t>HILO DE LANA VERDE OSCURO</t>
  </si>
  <si>
    <t>TERP-0093</t>
  </si>
  <si>
    <t>HILO DE LANA ANARANJADO</t>
  </si>
  <si>
    <t>TERP-0094</t>
  </si>
  <si>
    <t>HILO DE LANA VERDE CLARO</t>
  </si>
  <si>
    <t>TERP-0095</t>
  </si>
  <si>
    <t>HILO DE LANA AZUL CLARO</t>
  </si>
  <si>
    <t>TERP-0096</t>
  </si>
  <si>
    <t>HILO DE LANA AZUL OSCURO</t>
  </si>
  <si>
    <t>TERP-0097</t>
  </si>
  <si>
    <t>HILO DE LANA ROJO</t>
  </si>
  <si>
    <t>TERP-0098</t>
  </si>
  <si>
    <t>HILO DE LANA AMARILLO</t>
  </si>
  <si>
    <t>TERP-0114</t>
  </si>
  <si>
    <t>FOAMY COLOR AMARILLO, 10/1</t>
  </si>
  <si>
    <t>TERP-0115</t>
  </si>
  <si>
    <t>FOAMY COLOR AZUL ESCARCHADO, 10/1</t>
  </si>
  <si>
    <t>TERP-0116</t>
  </si>
  <si>
    <t>FOAMY COLOR AZUL, 10/1</t>
  </si>
  <si>
    <t>TERP-0117</t>
  </si>
  <si>
    <t>FOAMY COLOR BLANCO ESCARCHADO,  10/1</t>
  </si>
  <si>
    <t>TERP-0118</t>
  </si>
  <si>
    <t>FOAMY COLOR BLANCO, 10/1</t>
  </si>
  <si>
    <t>TERP-0119</t>
  </si>
  <si>
    <t>FOAMY COLOR GRIS ESCARCHADO, 10/1</t>
  </si>
  <si>
    <t>TERP-0120</t>
  </si>
  <si>
    <t>FOAMY COLOR GRIS, 10/1</t>
  </si>
  <si>
    <t>TERP-0121</t>
  </si>
  <si>
    <t xml:space="preserve">FOAMY COLOR MARRON ESCARCHADO, </t>
  </si>
  <si>
    <t>TERP-0122</t>
  </si>
  <si>
    <t>FOAMY COLOR MARRON, 10/1</t>
  </si>
  <si>
    <t>TERP-0123</t>
  </si>
  <si>
    <t>FOAMY COLOR MORADO ESCARCHADO, 10/1</t>
  </si>
  <si>
    <t>TERP-0124</t>
  </si>
  <si>
    <t>FOAMY COLOR MORADO,  10/1</t>
  </si>
  <si>
    <t>TERP-0125</t>
  </si>
  <si>
    <t>FOAMY COLOR NARANJA ESCARCHADO, 10/1</t>
  </si>
  <si>
    <t>TERP-0126</t>
  </si>
  <si>
    <t>FOAMY COLOR NARANJA, 10/1</t>
  </si>
  <si>
    <t>TERP-0127</t>
  </si>
  <si>
    <t xml:space="preserve">FOAMY COLOR NEGRO ESCARCHADO, </t>
  </si>
  <si>
    <t>TERP-0128</t>
  </si>
  <si>
    <t>FOAMY COLOR NEGRO, 10/1</t>
  </si>
  <si>
    <t>TERP-0129</t>
  </si>
  <si>
    <t>FOAMY COLOR ROJO ESCARCHADO, 10/1</t>
  </si>
  <si>
    <t>TERP-0130</t>
  </si>
  <si>
    <t>FOAMY COLOR ROJO, 10/1</t>
  </si>
  <si>
    <t>TERP-0131</t>
  </si>
  <si>
    <t>FOAMY COLOR ROSADO ESCARCHADO, 10/1</t>
  </si>
  <si>
    <t>TERP-0132</t>
  </si>
  <si>
    <t>FOAMY COLOR ROSADO, 10/1</t>
  </si>
  <si>
    <t>TERP-0133</t>
  </si>
  <si>
    <t>FOAMY COLOR VERDE ESCARCHADO, 10/1</t>
  </si>
  <si>
    <t>TERP-0134</t>
  </si>
  <si>
    <t>FOAMY COLOR VERDE, 10/1</t>
  </si>
  <si>
    <t>SUPM-0070</t>
  </si>
  <si>
    <t>SUPM-0071</t>
  </si>
  <si>
    <t>SUPM-0072</t>
  </si>
  <si>
    <t>SUPM-0073</t>
  </si>
  <si>
    <t>SUPM-0074</t>
  </si>
  <si>
    <t>ODOP-0132</t>
  </si>
  <si>
    <t>ODOP-0131</t>
  </si>
  <si>
    <t>ODOP-0133</t>
  </si>
  <si>
    <t>ODOP0134</t>
  </si>
  <si>
    <t>INVENTARIO DE ALMACEN ARTICULOS DE FERRETERIA</t>
  </si>
  <si>
    <t>FERR-0001</t>
  </si>
  <si>
    <t>PINTURA BLANCO 00</t>
  </si>
  <si>
    <t>FERR-0021</t>
  </si>
  <si>
    <t>BROCHAS NO. 3</t>
  </si>
  <si>
    <t>FERR-0002</t>
  </si>
  <si>
    <t>PINTURA 6918</t>
  </si>
  <si>
    <t>FERR-0003</t>
  </si>
  <si>
    <t>PINTURA 7016</t>
  </si>
  <si>
    <t>FERR-0004</t>
  </si>
  <si>
    <t>PINTURA 6519</t>
  </si>
  <si>
    <t>FERR-0005</t>
  </si>
  <si>
    <t>PINTURA 6959</t>
  </si>
  <si>
    <t>FERR-0006</t>
  </si>
  <si>
    <t>PINTURA 6950</t>
  </si>
  <si>
    <t>FERR-0022</t>
  </si>
  <si>
    <t>BROCHA NO. 2 1/2</t>
  </si>
  <si>
    <t>FERR-0023</t>
  </si>
  <si>
    <t>BROCHA NO. 2</t>
  </si>
  <si>
    <t>FERR-0024</t>
  </si>
  <si>
    <t>ESPATULA PLASTICA</t>
  </si>
  <si>
    <t>FERR-0025</t>
  </si>
  <si>
    <t>BROCHAS NO. 1 1/2</t>
  </si>
  <si>
    <t>FERR-0026</t>
  </si>
  <si>
    <t>LAMPARAS LED DE EMERGENCIA</t>
  </si>
  <si>
    <t>FERR-0027</t>
  </si>
  <si>
    <t>LAMPARAS LED 150 WATS</t>
  </si>
  <si>
    <t>FERR-0007</t>
  </si>
  <si>
    <t>Pintura 6892</t>
  </si>
  <si>
    <t>FERR-0008</t>
  </si>
  <si>
    <t>PINTURA 6919</t>
  </si>
  <si>
    <t>FERR-0009</t>
  </si>
  <si>
    <t>PINTURA 6914</t>
  </si>
  <si>
    <t>FERR-0010</t>
  </si>
  <si>
    <t>PINTURA 7008</t>
  </si>
  <si>
    <t>FERR-0011</t>
  </si>
  <si>
    <t>PINTURA 6903</t>
  </si>
  <si>
    <t>FERR-0012</t>
  </si>
  <si>
    <t>PINTURA 6520</t>
  </si>
  <si>
    <t>FERR-0013</t>
  </si>
  <si>
    <t>PINTURA 7001</t>
  </si>
  <si>
    <t>FERR-0014</t>
  </si>
  <si>
    <t>PINTURA 6001</t>
  </si>
  <si>
    <t>FERR-0015</t>
  </si>
  <si>
    <t>PINTURA 6890</t>
  </si>
  <si>
    <t>FERR-0016</t>
  </si>
  <si>
    <t>PINTURA 7015</t>
  </si>
  <si>
    <t>FERR-0017</t>
  </si>
  <si>
    <t>PINTURA ARENA DEL SUR 71 MATE</t>
  </si>
  <si>
    <t>FERR-0018</t>
  </si>
  <si>
    <t>PINTURA 6979</t>
  </si>
  <si>
    <t>FERR-0019</t>
  </si>
  <si>
    <t>PINTURA 6920</t>
  </si>
  <si>
    <t>FERR-0020</t>
  </si>
  <si>
    <t>PINTURA 6820</t>
  </si>
  <si>
    <t>FERR-0042</t>
  </si>
  <si>
    <t>MACHETE</t>
  </si>
  <si>
    <t>FERR-0043</t>
  </si>
  <si>
    <t>BRAZOS DE PRESION</t>
  </si>
  <si>
    <t>FERR-0044</t>
  </si>
  <si>
    <t>MARTILLOS CABO DE MADERA</t>
  </si>
  <si>
    <t>FERR-0045</t>
  </si>
  <si>
    <t>DESTORNILLADOR ESTRIA. GRANDE</t>
  </si>
  <si>
    <t>INVENTARIO DE ALMACEN INSUMOS DE LIMPIEZA</t>
  </si>
  <si>
    <t>INVENTARIO DE ALMACEN FERRETERIA</t>
  </si>
  <si>
    <t>AL 31 DE MARZO 2024</t>
  </si>
  <si>
    <t>HARINA DE MAIZ</t>
  </si>
  <si>
    <t>ANIS DULCE</t>
  </si>
  <si>
    <t>GALLETAS TIPO SANDWICH SABOR A LIMON</t>
  </si>
  <si>
    <t>COMPOTAS</t>
  </si>
  <si>
    <t>HABICHUELAS BLANCAS</t>
  </si>
  <si>
    <t>JUGOS TIPO MERIENDA</t>
  </si>
  <si>
    <t>JUGOS TIPO MERIENDA. NARANJA</t>
  </si>
  <si>
    <t>GALLETAS SALADAS REDONDAS</t>
  </si>
  <si>
    <t>VASOS DESECHABLES TIPO FOAM 4 0Z.</t>
  </si>
  <si>
    <t>VASOS DESECHABLES TIPO CONO 4 0Z.</t>
  </si>
  <si>
    <t>CLORO</t>
  </si>
  <si>
    <t>PANUELOS DESECHABLES</t>
  </si>
  <si>
    <t>PIEDRAS DE INODORO</t>
  </si>
  <si>
    <t>LIMPIADOR DE GOMA PARA CRISTALES</t>
  </si>
  <si>
    <t>LIMPIADOR MADERA CLARA</t>
  </si>
  <si>
    <t>LIMPIA CRISTALES EN GALON</t>
  </si>
  <si>
    <t>TOALLAS PARA COCINA</t>
  </si>
  <si>
    <t>TOALLITAS HUMEDAS PARA BEBE</t>
  </si>
  <si>
    <t>SERVILLETAS</t>
  </si>
  <si>
    <t>CUBO PARA LIMPIEZA C/RUEDAS</t>
  </si>
  <si>
    <t>BRILLO TRABAJO PESADO</t>
  </si>
  <si>
    <t>ALMOHADILLA PARA FREGAR</t>
  </si>
  <si>
    <t>DESINFECTANTE EN SPRAY</t>
  </si>
  <si>
    <t>LIMPIADOR MULTIUSO 28 OZ</t>
  </si>
  <si>
    <t>TOALLITAS HUMEDAS CLORADA</t>
  </si>
  <si>
    <t>CUCHILLOS DESECHABLES</t>
  </si>
  <si>
    <t>PAPEL TRANSPARENTE</t>
  </si>
  <si>
    <t>DESINFECTANTE LIQUIDO</t>
  </si>
  <si>
    <t>LIMPIADOR MUEBLES TELA Y VINIL</t>
  </si>
  <si>
    <t>JABON DE CUABA LIQUIDO</t>
  </si>
  <si>
    <t>JABON LIQUIDO PARA FREGAR</t>
  </si>
  <si>
    <t>JABON LIQUIDO PARA LAVAR PERFUMADO</t>
  </si>
  <si>
    <t>JABON LIQUIDO ANTIBACTERIAL NEUTRO</t>
  </si>
  <si>
    <t>GEL ANTIBACTERIAL</t>
  </si>
  <si>
    <t>ATOMIZADORES</t>
  </si>
  <si>
    <t>VASOS DESECHABLES TIPO FOAM</t>
  </si>
  <si>
    <t>ABSORBENTE</t>
  </si>
  <si>
    <t>CENTRO DE ATENCION PARA LA DISCAPACIDAD</t>
  </si>
  <si>
    <t>GUSTAVO DIAZ</t>
  </si>
  <si>
    <t>ANA EVA LAVILLE</t>
  </si>
  <si>
    <t>ENCARGADA SERVICIOS GENERALES</t>
  </si>
  <si>
    <t>ENCARGADO ALMACEN Y SUMINISTROS</t>
  </si>
  <si>
    <t>NOTAS ADHESIVAS</t>
  </si>
  <si>
    <t>PAPEL CREPE</t>
  </si>
  <si>
    <t>PILAS AAA RECARGABLES</t>
  </si>
  <si>
    <t>PISTOLA ELECTRICA SILICON</t>
  </si>
  <si>
    <t>MOCOLOCO</t>
  </si>
  <si>
    <t>SUMADORA</t>
  </si>
  <si>
    <t xml:space="preserve">  </t>
  </si>
  <si>
    <t>PORTADAS PARA ENCUADERNAR</t>
  </si>
  <si>
    <t>PORTADAS PARA ENCUADERNAR NEGRAS</t>
  </si>
  <si>
    <t>PIZARRA DE CORCHO</t>
  </si>
  <si>
    <t>SOBRES #10</t>
  </si>
  <si>
    <t>SACAPUNTAS ELECTRICO</t>
  </si>
  <si>
    <t>CORRECTOR LIQUIDO TIPO BROCHA</t>
  </si>
  <si>
    <t>CORRECTOR LIQUIDO TIPO LAPIZ</t>
  </si>
  <si>
    <t>SOBRES BLANCOS 9 X 12</t>
  </si>
  <si>
    <t>TIZAS DE COLORES</t>
  </si>
  <si>
    <t>POMPONES DE TELA SET</t>
  </si>
  <si>
    <t>BANDERITAS ADHESIVAS</t>
  </si>
  <si>
    <t>FOLDER MANILA 81/2 X 11</t>
  </si>
  <si>
    <t>FOLDER C/B  MATTE</t>
  </si>
  <si>
    <t>LAPIZ COLOR 12 LARGO</t>
  </si>
  <si>
    <t>MAQUINA DE ENCUADERNAR ESPIRAL</t>
  </si>
  <si>
    <t>PAPEL BOND 81/2 X 11</t>
  </si>
  <si>
    <t>PAPEL CELOFAN TRANSPARENTE</t>
  </si>
  <si>
    <t>PERFORADORA 2 HOYOS</t>
  </si>
  <si>
    <t>PROTECTORES DE HOJAS</t>
  </si>
  <si>
    <t>SOBRES MANILA 10 X 13</t>
  </si>
  <si>
    <t>TABLILLA DE MADERA</t>
  </si>
  <si>
    <t>CAJAS MARCADORES PERMANENTES</t>
  </si>
  <si>
    <t>CAJAS MARCADORES PIZARRA</t>
  </si>
  <si>
    <t>CAJA RESALTADORES</t>
  </si>
  <si>
    <t>LIMPIA PIPA</t>
  </si>
  <si>
    <t>POST-IT 2X3</t>
  </si>
  <si>
    <t>POST-IT 3X3</t>
  </si>
  <si>
    <t>PAPEL DE CONSTRUCCION</t>
  </si>
  <si>
    <t>PIZARRA BLANCA</t>
  </si>
  <si>
    <t>TINTA PARA SELLO AZUL</t>
  </si>
  <si>
    <t>TINTA PARA SELLO ROJA</t>
  </si>
  <si>
    <t>ROLLO PAPEL CALCULADORA</t>
  </si>
  <si>
    <t>TRITURADORA DE PAPEL</t>
  </si>
  <si>
    <t>SOBRES MANILA 17 X 14</t>
  </si>
  <si>
    <t>LAPICES DE CARBON TRIANGULAR</t>
  </si>
  <si>
    <t>PEGAMENTO EN BARRA</t>
  </si>
  <si>
    <t>PLASTIFICADORA</t>
  </si>
  <si>
    <t>CINTHA ADHESIVA DOBLE CARA</t>
  </si>
  <si>
    <t>FOLDERS PENDAFLEX 12 X 14</t>
  </si>
  <si>
    <t>FOLDERS PENDAFLEX 8 1/2 X 11</t>
  </si>
  <si>
    <t>PILAS AA RECARGABLES</t>
  </si>
  <si>
    <t>LAPICES GRAFITO HB</t>
  </si>
  <si>
    <t>CARTULINA BLANCA 8 1/2 X 11</t>
  </si>
  <si>
    <t>SELLOS REDONDOS</t>
  </si>
  <si>
    <t xml:space="preserve"> </t>
  </si>
  <si>
    <t>CAID-00001</t>
  </si>
  <si>
    <t>FLOTADORES 1'' X 19'' X 45''</t>
  </si>
  <si>
    <t>CAID-00002</t>
  </si>
  <si>
    <t>GAFAS PARA PISCINA</t>
  </si>
  <si>
    <t>CAID-00003</t>
  </si>
  <si>
    <t>GORROS PARA PISCINA</t>
  </si>
  <si>
    <t>CAID-00008</t>
  </si>
  <si>
    <t>CAID-00009</t>
  </si>
  <si>
    <t>CAID-00010</t>
  </si>
  <si>
    <t xml:space="preserve">UNIFORMES  ACÁUTICOS SIZE  M </t>
  </si>
  <si>
    <t>UNIFORMES  ACÁUTICOS SIZE XL</t>
  </si>
  <si>
    <t>UNIFORMES ACÁUTICOS SIZE  L</t>
  </si>
  <si>
    <t>INVENTARIO DE ALMACEN ARTÍCULOS MÉDICOS Y TERAPIA</t>
  </si>
  <si>
    <t>INVENTARIO DE ALMACEN COMESTIBLES Y COCINA</t>
  </si>
  <si>
    <t>INVENTARIO DE ALMACEN OFICINA</t>
  </si>
  <si>
    <t>INVENTARIO DE ALMACEN ACUATICOS</t>
  </si>
  <si>
    <t>SUPM-0101</t>
  </si>
  <si>
    <t>SUPM-0102</t>
  </si>
  <si>
    <t>SUPM-0103</t>
  </si>
  <si>
    <t>SUPM-0104</t>
  </si>
  <si>
    <t>SUPM-0105</t>
  </si>
  <si>
    <t>SUPM-0106</t>
  </si>
  <si>
    <t>SUPM-0107</t>
  </si>
  <si>
    <t>SUPM-0108</t>
  </si>
  <si>
    <t>SUPM-0109</t>
  </si>
  <si>
    <t>SUPM-0110</t>
  </si>
  <si>
    <t>SUPM-0111</t>
  </si>
  <si>
    <t>OFIC-0150</t>
  </si>
  <si>
    <t>OFIC-0151</t>
  </si>
  <si>
    <t>OFIC-0152</t>
  </si>
  <si>
    <t>OFIC-0153</t>
  </si>
  <si>
    <t>OFIC-0154</t>
  </si>
  <si>
    <t>OFIC-0164</t>
  </si>
  <si>
    <t>OFIC-0155</t>
  </si>
  <si>
    <t>OFIC-0156</t>
  </si>
  <si>
    <t>OFIC-0157</t>
  </si>
  <si>
    <t>OFIC-0158</t>
  </si>
  <si>
    <t>OFIC-0159</t>
  </si>
  <si>
    <t>OFIC-0160</t>
  </si>
  <si>
    <t>OFIC-0161</t>
  </si>
  <si>
    <t>OFIC-0162</t>
  </si>
  <si>
    <t>OFIC-0163</t>
  </si>
  <si>
    <t>OFIC-0165</t>
  </si>
  <si>
    <t>OFIC-0166</t>
  </si>
  <si>
    <t>OFIC-0167</t>
  </si>
  <si>
    <t>OFIC-0168</t>
  </si>
  <si>
    <t>OFIC-0183</t>
  </si>
  <si>
    <t>OFIC-0169</t>
  </si>
  <si>
    <t>OFIC-0170</t>
  </si>
  <si>
    <t>OFIC-0171</t>
  </si>
  <si>
    <t>OFIC-0172</t>
  </si>
  <si>
    <t>OFIC-0173</t>
  </si>
  <si>
    <t>OFIC-0174</t>
  </si>
  <si>
    <t>OFIC-0175</t>
  </si>
  <si>
    <t>OFIC-0176</t>
  </si>
  <si>
    <t>OFIC-0177</t>
  </si>
  <si>
    <t>OFIC-0178</t>
  </si>
  <si>
    <t>OFIC-0179</t>
  </si>
  <si>
    <t>OFIC-0180</t>
  </si>
  <si>
    <t>OFIC-0181</t>
  </si>
  <si>
    <t>OFIC-0182</t>
  </si>
  <si>
    <t>OFIC-0184</t>
  </si>
  <si>
    <t>OFIC-0185</t>
  </si>
  <si>
    <t>OFIC-0186</t>
  </si>
  <si>
    <t>OFIC-0187</t>
  </si>
  <si>
    <t>OFIC-0189</t>
  </si>
  <si>
    <t>OFIC-0190</t>
  </si>
  <si>
    <t>OFIC-0191</t>
  </si>
  <si>
    <t>OFIC-0192</t>
  </si>
  <si>
    <t>OFIC-0193</t>
  </si>
  <si>
    <t>OFIC-0194</t>
  </si>
  <si>
    <t>OFIC-0195</t>
  </si>
  <si>
    <t>OFIC-0196</t>
  </si>
  <si>
    <t>OFIC-0197</t>
  </si>
  <si>
    <t>OFIC-0198</t>
  </si>
  <si>
    <t>OFIC-0199</t>
  </si>
  <si>
    <t>LIMP-0100</t>
  </si>
  <si>
    <t>LIMP-0101</t>
  </si>
  <si>
    <t>LIMP-0102</t>
  </si>
  <si>
    <t>LIMP-0103</t>
  </si>
  <si>
    <t>LIMP-0104</t>
  </si>
  <si>
    <t>LIMP-0105</t>
  </si>
  <si>
    <t>LIMP-0106</t>
  </si>
  <si>
    <t>LIMP-0107</t>
  </si>
  <si>
    <t>LIMP-0108</t>
  </si>
  <si>
    <t>LIMP-0109</t>
  </si>
  <si>
    <t>LIMP-0110</t>
  </si>
  <si>
    <t>LIMP-0111</t>
  </si>
  <si>
    <t>LIMP-0112</t>
  </si>
  <si>
    <t>LIMP-0113</t>
  </si>
  <si>
    <t>LIMP-0114</t>
  </si>
  <si>
    <t>LIMP-0115</t>
  </si>
  <si>
    <t>LIMP-0116</t>
  </si>
  <si>
    <t>LIMP-0117</t>
  </si>
  <si>
    <t>LIMP-0118</t>
  </si>
  <si>
    <t>LIMP-0119</t>
  </si>
  <si>
    <t>LIMP-0120</t>
  </si>
  <si>
    <t>LIMP-0121</t>
  </si>
  <si>
    <t>LIMP-0122</t>
  </si>
  <si>
    <t>LIMP-0123</t>
  </si>
  <si>
    <t>LIMP-0124</t>
  </si>
  <si>
    <t>LIMP-0125</t>
  </si>
  <si>
    <t>COCI-0025</t>
  </si>
  <si>
    <t>JUGT-0170</t>
  </si>
  <si>
    <t>CONSOLIDADO INVENTARIO ALMACENES Y SUMINISTRO</t>
  </si>
  <si>
    <t>TOTAL EN INVENTARIOS</t>
  </si>
  <si>
    <t>ENC. SERVICIOS GENERALES</t>
  </si>
  <si>
    <t>ENC. ALMACEN Y SUMINISTROS</t>
  </si>
  <si>
    <t>ESPÉCULOS ÓPTICOS 34/1</t>
  </si>
  <si>
    <t xml:space="preserve">INVENTARIO DE ALMACEN LIBRERÍA </t>
  </si>
  <si>
    <t>INVENTARIO DE ALMACEN JUGUETERIA</t>
  </si>
  <si>
    <t>CENTRO DE ATENCION INTEGRAL PARA LA DISCAPACIDAD</t>
  </si>
  <si>
    <t>INVENTARIO DE ALMACEN ARTICULOS DE JUGUETERIA</t>
  </si>
  <si>
    <t>JUGT-0002</t>
  </si>
  <si>
    <t>COCINA PARA NIÑOS QUE FAVORECE LOS JUEGOS DE ROL</t>
  </si>
  <si>
    <t>JUGT-0003</t>
  </si>
  <si>
    <t>JUEGO DE CESTA CON FRUTAS</t>
  </si>
  <si>
    <t>JUGT-0004</t>
  </si>
  <si>
    <t>SET DE COCINA 30 PIEZAS</t>
  </si>
  <si>
    <t>JUGT-0005</t>
  </si>
  <si>
    <t>JUEGO DE COCINA CON ESTUFA 14 PIEZAS</t>
  </si>
  <si>
    <t>JUGT-0006</t>
  </si>
  <si>
    <t>JUEGO DE CORTE DE ALIMENTOS DE MADERA</t>
  </si>
  <si>
    <t>JUGT-0007</t>
  </si>
  <si>
    <t>JUEGO DE FRUTAS Y VERDURAS CORTABLES</t>
  </si>
  <si>
    <t>JUGT-0008</t>
  </si>
  <si>
    <t>JUEGO DE MESA SCRABLE</t>
  </si>
  <si>
    <t>JUGT-0009</t>
  </si>
  <si>
    <t>JUEGO DE PLATOS DE COCINA</t>
  </si>
  <si>
    <t>JUGT-0010</t>
  </si>
  <si>
    <t>JUEGO DE UTENSILIOS DE COCINA BRILLANTES 27 PIEZAS</t>
  </si>
  <si>
    <t>JUGT-0011</t>
  </si>
  <si>
    <t>PLAYSET DE HORNO DE PASTEL</t>
  </si>
  <si>
    <t>JUGT-0012</t>
  </si>
  <si>
    <t>SET DE COCINA</t>
  </si>
  <si>
    <t>JUGT-0013</t>
  </si>
  <si>
    <t>SET DE 23 PIEZAS DE OLLAS Y SARTENES DE ACERO INOXIDABLE.</t>
  </si>
  <si>
    <t>JUGT-0014</t>
  </si>
  <si>
    <t>SET DE  JUEGO DE TEE</t>
  </si>
  <si>
    <t>JUGT-0015</t>
  </si>
  <si>
    <t>SET DE LIMPIEZA DE 6N PIEZAS PARA NIÑOS</t>
  </si>
  <si>
    <t>JUGT-0016</t>
  </si>
  <si>
    <t>QUIEN SOY</t>
  </si>
  <si>
    <t>JUGT-0017</t>
  </si>
  <si>
    <t>ALPHABET MATCH ME CARDS O TARJETAS DEL ALFABETO MATCH ME</t>
  </si>
  <si>
    <t>JUGT-0018</t>
  </si>
  <si>
    <t>DISCOVERY MAGNETIC LETTERS AND NUMBERS 0</t>
  </si>
  <si>
    <t>JUGT-0019</t>
  </si>
  <si>
    <t>LETRAS PLASTICAS MAGNETICAS</t>
  </si>
  <si>
    <t>JUGT-0020</t>
  </si>
  <si>
    <t>APRENDO A SUMAR Y RESTAR</t>
  </si>
  <si>
    <t>JUGT-0021</t>
  </si>
  <si>
    <t>ACTIVITY BINGO</t>
  </si>
  <si>
    <t>JUGT-0022</t>
  </si>
  <si>
    <t>TLANGUAGE BUILDER SEQUENCING CARDS</t>
  </si>
  <si>
    <t>JUGT-0023</t>
  </si>
  <si>
    <t>SET DE TARJETAS MATEMATICAS PARA NIÑOS DE 4 AÑOS</t>
  </si>
  <si>
    <t>JUGT-0024</t>
  </si>
  <si>
    <t>TELLING TIME TARJETS</t>
  </si>
  <si>
    <t>JUGT-0025</t>
  </si>
  <si>
    <t>THREE-STEP SEQUENCING CARDS</t>
  </si>
  <si>
    <t>JUGT-0026</t>
  </si>
  <si>
    <t>VOCABULARIO, JUEGO DE TARJETAS PARA TALADRO DE HABILIDAD</t>
  </si>
  <si>
    <t>JUGT-0052</t>
  </si>
  <si>
    <t>JUEGO DE SIMULACIÓN DE CAJA REGISTRADORA DE MADERA PARA NIÑOS</t>
  </si>
  <si>
    <t>JUGT-0047</t>
  </si>
  <si>
    <t>FLASH CARDS PICTURE WORDS</t>
  </si>
  <si>
    <t>JUGT-0056</t>
  </si>
  <si>
    <t>JUEGO DE TORTUGA CON FIGURAS GEOMETRICAS ENCAJABLES</t>
  </si>
  <si>
    <t>JUGT-0057</t>
  </si>
  <si>
    <t>RAOBOW STACKER AILADORA DE FIGURAS GEOMETRICAS EN MADERA</t>
  </si>
  <si>
    <t>JUGT-0058</t>
  </si>
  <si>
    <t>TABLERO GEOMETRICO DE MADERA PARA APLICAR Y ORDENAR</t>
  </si>
  <si>
    <t>JUGT-0048</t>
  </si>
  <si>
    <t>SET DE JUGAR CON MASILLAS, MAS DE 30 ACCESORIOS</t>
  </si>
  <si>
    <t>JUGT-0059</t>
  </si>
  <si>
    <t>SET DE MOLDES PARA MASILLAS</t>
  </si>
  <si>
    <t>JUGT-0060</t>
  </si>
  <si>
    <t>JUEGO DE JOYAS PERSONALIZADO CAJA JUGUETES DE MAQUILLAJE</t>
  </si>
  <si>
    <t>JUGT-0061</t>
  </si>
  <si>
    <t>PAQUETE DE VEHICULO LITTLE PEOPLE AROUND THE NEIGHBORHOOD</t>
  </si>
  <si>
    <t>JUGT-0062</t>
  </si>
  <si>
    <t>SRT DE 4 A 6 CARROS DE JUGUETES PARA NIÑOS DE 2 AÑOS O MAS</t>
  </si>
  <si>
    <t>JUGT-0063</t>
  </si>
  <si>
    <t>SET DE JUGUETES DE MEDIOS DE TRANSPORTE</t>
  </si>
  <si>
    <t>JUGT-0064</t>
  </si>
  <si>
    <t>SET DE MEDIOS DE TRANSPORTE</t>
  </si>
  <si>
    <t>JUGT-0065</t>
  </si>
  <si>
    <t>BOLSA DE ARENA CINETICA</t>
  </si>
  <si>
    <t>JUGT-0066</t>
  </si>
  <si>
    <t>PELUCHE DE ELEFANTE SENSORIAL MULTICOLOR</t>
  </si>
  <si>
    <t>JUGT-0067</t>
  </si>
  <si>
    <t>TWIRLY WHIRLY MATERIAL DE SONIDO</t>
  </si>
  <si>
    <t>JUGT-0070</t>
  </si>
  <si>
    <t>SET SEÑALES DE TRAFICO CON POSTE DE 12 PIEZAS</t>
  </si>
  <si>
    <t>25-03-2024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</si>
</sst>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DOP]\ * #,##0.00_);_([$DOP]\ * \(#,##0.00\);_([$DOP]\ * &quot;-&quot;??_);_(@_)"/>
    <numFmt numFmtId="165" formatCode="_(* #,##0_);_(* \(#,##0\);_(* &quot;-&quot;??_);_(@_)"/>
  </numFmts>
  <fonts count="13" x14ac:knownFonts="1">
    <font>
      <sz val="11"/>
      <color theme="1"/>
      <name val="Aptos Narrow"/>
      <family val="2"/>
      <scheme val="minor"/>
    </font>
    <font>
      <b/>
      <sz val="11"/>
      <color rgb="FFFFFFFF"/>
      <name val="Calibri Light"/>
      <family val="2"/>
    </font>
    <font>
      <sz val="11"/>
      <color rgb="FF000000"/>
      <name val="Calibri Light"/>
      <family val="2"/>
    </font>
    <font>
      <sz val="11"/>
      <name val="Calibri Light"/>
      <family val="2"/>
    </font>
    <font>
      <b/>
      <sz val="11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000000"/>
      <name val="Calibri Light"/>
      <family val="2"/>
    </font>
    <font>
      <b/>
      <sz val="12"/>
      <color rgb="FFFFFFFF"/>
      <name val="Calibri Light"/>
      <family val="2"/>
    </font>
    <font>
      <sz val="11"/>
      <color theme="1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8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63B7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rgb="FFC6EFCE"/>
      </patternFill>
    </fill>
    <fill>
      <patternFill patternType="solid">
        <fgColor rgb="FF263B7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9BC2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9BC2E6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5" borderId="0" applyNumberFormat="0" applyBorder="0" applyAlignment="0" applyProtection="0"/>
  </cellStyleXfs>
  <cellXfs count="10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5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3" borderId="0" xfId="0" applyFont="1" applyFill="1"/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7" fillId="2" borderId="3" xfId="0" applyFont="1" applyFill="1" applyBorder="1" applyAlignment="1">
      <alignment horizontal="center" vertical="center" wrapText="1"/>
    </xf>
    <xf numFmtId="15" fontId="5" fillId="4" borderId="3" xfId="0" applyNumberFormat="1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4" fontId="6" fillId="3" borderId="0" xfId="0" applyNumberFormat="1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10" fillId="3" borderId="0" xfId="0" applyFont="1" applyFill="1"/>
    <xf numFmtId="0" fontId="11" fillId="3" borderId="0" xfId="0" applyFont="1" applyFill="1" applyAlignment="1">
      <alignment horizontal="center"/>
    </xf>
    <xf numFmtId="4" fontId="11" fillId="3" borderId="0" xfId="0" applyNumberFormat="1" applyFont="1" applyFill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43" fontId="1" fillId="6" borderId="3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3" xfId="0" applyFont="1" applyBorder="1" applyAlignment="1">
      <alignment horizontal="center"/>
    </xf>
    <xf numFmtId="43" fontId="2" fillId="0" borderId="3" xfId="1" applyFont="1" applyBorder="1" applyAlignment="1">
      <alignment horizontal="center" wrapText="1"/>
    </xf>
    <xf numFmtId="43" fontId="5" fillId="4" borderId="3" xfId="1" applyFont="1" applyFill="1" applyBorder="1" applyAlignment="1">
      <alignment horizontal="center"/>
    </xf>
    <xf numFmtId="43" fontId="5" fillId="3" borderId="3" xfId="1" applyFont="1" applyFill="1" applyBorder="1" applyAlignment="1">
      <alignment horizontal="center"/>
    </xf>
    <xf numFmtId="4" fontId="10" fillId="3" borderId="0" xfId="0" applyNumberFormat="1" applyFont="1" applyFill="1"/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43" fontId="5" fillId="4" borderId="3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3" fontId="10" fillId="0" borderId="3" xfId="1" applyFont="1" applyBorder="1" applyAlignment="1">
      <alignment horizontal="center"/>
    </xf>
    <xf numFmtId="43" fontId="10" fillId="0" borderId="3" xfId="1" applyFont="1" applyBorder="1" applyAlignment="1">
      <alignment horizontal="center" wrapText="1"/>
    </xf>
    <xf numFmtId="3" fontId="10" fillId="3" borderId="0" xfId="0" applyNumberFormat="1" applyFont="1" applyFill="1"/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3" fontId="2" fillId="4" borderId="3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/>
    </xf>
    <xf numFmtId="0" fontId="11" fillId="3" borderId="0" xfId="0" applyFont="1" applyFill="1"/>
    <xf numFmtId="15" fontId="2" fillId="4" borderId="3" xfId="0" applyNumberFormat="1" applyFont="1" applyFill="1" applyBorder="1" applyAlignment="1">
      <alignment horizontal="center"/>
    </xf>
    <xf numFmtId="43" fontId="2" fillId="3" borderId="3" xfId="1" applyFont="1" applyFill="1" applyBorder="1" applyAlignment="1">
      <alignment horizontal="center" vertical="center"/>
    </xf>
    <xf numFmtId="0" fontId="11" fillId="0" borderId="0" xfId="0" applyFont="1"/>
    <xf numFmtId="43" fontId="1" fillId="6" borderId="3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65" fontId="10" fillId="0" borderId="3" xfId="2" applyNumberFormat="1" applyFont="1" applyFill="1" applyBorder="1" applyAlignment="1" applyProtection="1">
      <alignment wrapText="1"/>
      <protection locked="0"/>
    </xf>
    <xf numFmtId="43" fontId="3" fillId="0" borderId="3" xfId="1" applyFont="1" applyFill="1" applyBorder="1" applyAlignment="1">
      <alignment vertical="center" wrapText="1"/>
    </xf>
    <xf numFmtId="43" fontId="10" fillId="0" borderId="3" xfId="1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3" fontId="11" fillId="0" borderId="0" xfId="1" applyFont="1" applyAlignment="1" applyProtection="1">
      <alignment horizontal="center" vertical="center"/>
      <protection locked="0"/>
    </xf>
    <xf numFmtId="43" fontId="11" fillId="0" borderId="0" xfId="1" applyFont="1" applyAlignment="1" applyProtection="1">
      <alignment vertical="center"/>
      <protection locked="0"/>
    </xf>
    <xf numFmtId="164" fontId="11" fillId="7" borderId="0" xfId="1" applyNumberFormat="1" applyFont="1" applyFill="1" applyAlignment="1" applyProtection="1">
      <alignment vertical="center"/>
      <protection locked="0"/>
    </xf>
    <xf numFmtId="0" fontId="4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43" fontId="10" fillId="0" borderId="3" xfId="1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43" fontId="11" fillId="0" borderId="3" xfId="1" applyFont="1" applyBorder="1"/>
    <xf numFmtId="0" fontId="10" fillId="0" borderId="3" xfId="0" applyFont="1" applyBorder="1" applyAlignment="1" applyProtection="1">
      <alignment vertical="center" wrapText="1"/>
      <protection locked="0"/>
    </xf>
    <xf numFmtId="0" fontId="10" fillId="3" borderId="0" xfId="0" applyFont="1" applyFill="1" applyAlignment="1">
      <alignment horizontal="center"/>
    </xf>
    <xf numFmtId="0" fontId="10" fillId="3" borderId="3" xfId="0" applyFont="1" applyFill="1" applyBorder="1" applyAlignment="1" applyProtection="1">
      <alignment vertical="center" wrapText="1"/>
      <protection locked="0"/>
    </xf>
    <xf numFmtId="43" fontId="10" fillId="3" borderId="3" xfId="1" applyFont="1" applyFill="1" applyBorder="1" applyAlignment="1" applyProtection="1">
      <alignment vertical="center" wrapText="1"/>
      <protection locked="0"/>
    </xf>
    <xf numFmtId="43" fontId="10" fillId="0" borderId="0" xfId="1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0" fillId="3" borderId="0" xfId="0" applyFill="1"/>
    <xf numFmtId="43" fontId="0" fillId="3" borderId="0" xfId="0" applyNumberFormat="1" applyFill="1"/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top"/>
    </xf>
    <xf numFmtId="0" fontId="6" fillId="3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</cellXfs>
  <cellStyles count="3">
    <cellStyle name="Bueno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352424</xdr:colOff>
      <xdr:row>2</xdr:row>
      <xdr:rowOff>128587</xdr:rowOff>
    </xdr:from>
    <xdr:to>
      <xdr:col>6</xdr:col>
      <xdr:colOff>1179708</xdr:colOff>
      <xdr:row>5</xdr:row>
      <xdr:rowOff>70637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573BF02-F5B7-4B0C-9033-473ABBA33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599" y="509587"/>
          <a:ext cx="1589284" cy="513550"/>
        </a:xfrm>
        <a:prstGeom prst="rect">
          <a:avLst/>
        </a:prstGeom>
      </xdr:spPr>
    </xdr:pic>
    <xdr:clientData/>
  </xdr:twoCellAnchor>
  <xdr:twoCellAnchor>
    <xdr:from>
      <xdr:col>0</xdr:col>
      <xdr:colOff>257175</xdr:colOff>
      <xdr:row>0</xdr:row>
      <xdr:rowOff>114300</xdr:rowOff>
    </xdr:from>
    <xdr:to>
      <xdr:col>1</xdr:col>
      <xdr:colOff>695325</xdr:colOff>
      <xdr:row>5</xdr:row>
      <xdr:rowOff>38100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88011D2C-5C17-E1A0-0A26-88E5D2AE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4300"/>
          <a:ext cx="1638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2</xdr:row>
      <xdr:rowOff>19050</xdr:rowOff>
    </xdr:from>
    <xdr:to>
      <xdr:col>6</xdr:col>
      <xdr:colOff>1103509</xdr:colOff>
      <xdr:row>4</xdr:row>
      <xdr:rowOff>132550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67BBFB-4AC3-407A-AC3C-69CE54B33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1050" y="419100"/>
          <a:ext cx="1589284" cy="513550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0</xdr:row>
      <xdr:rowOff>161925</xdr:rowOff>
    </xdr:from>
    <xdr:to>
      <xdr:col>1</xdr:col>
      <xdr:colOff>457200</xdr:colOff>
      <xdr:row>5</xdr:row>
      <xdr:rowOff>38100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72C81058-C0E3-A3DE-7B94-9AADD1900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1638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2</xdr:row>
      <xdr:rowOff>104775</xdr:rowOff>
    </xdr:from>
    <xdr:to>
      <xdr:col>6</xdr:col>
      <xdr:colOff>570109</xdr:colOff>
      <xdr:row>5</xdr:row>
      <xdr:rowOff>46825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BDAA54-DD51-4114-98C3-676673956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0" y="485775"/>
          <a:ext cx="1589284" cy="513550"/>
        </a:xfrm>
        <a:prstGeom prst="rect">
          <a:avLst/>
        </a:prstGeom>
      </xdr:spPr>
    </xdr:pic>
    <xdr:clientData/>
  </xdr:twoCellAnchor>
  <xdr:twoCellAnchor>
    <xdr:from>
      <xdr:col>0</xdr:col>
      <xdr:colOff>333375</xdr:colOff>
      <xdr:row>0</xdr:row>
      <xdr:rowOff>180975</xdr:rowOff>
    </xdr:from>
    <xdr:to>
      <xdr:col>2</xdr:col>
      <xdr:colOff>161925</xdr:colOff>
      <xdr:row>5</xdr:row>
      <xdr:rowOff>104775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EC05D58C-6AA8-472D-9BEE-6CAF333AF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80975"/>
          <a:ext cx="1638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</xdr:row>
      <xdr:rowOff>314325</xdr:rowOff>
    </xdr:from>
    <xdr:to>
      <xdr:col>6</xdr:col>
      <xdr:colOff>674884</xdr:colOff>
      <xdr:row>4</xdr:row>
      <xdr:rowOff>65875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D8A2D4-414D-45B4-BD26-F498F47DC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43850" y="504825"/>
          <a:ext cx="1589284" cy="513550"/>
        </a:xfrm>
        <a:prstGeom prst="rect">
          <a:avLst/>
        </a:prstGeom>
      </xdr:spPr>
    </xdr:pic>
    <xdr:clientData/>
  </xdr:twoCellAnchor>
  <xdr:twoCellAnchor>
    <xdr:from>
      <xdr:col>0</xdr:col>
      <xdr:colOff>333375</xdr:colOff>
      <xdr:row>1</xdr:row>
      <xdr:rowOff>114300</xdr:rowOff>
    </xdr:from>
    <xdr:to>
      <xdr:col>2</xdr:col>
      <xdr:colOff>19050</xdr:colOff>
      <xdr:row>4</xdr:row>
      <xdr:rowOff>38100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336BFCBB-84B2-4558-AF57-CEF12737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4800"/>
          <a:ext cx="16383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</xdr:row>
      <xdr:rowOff>150495</xdr:rowOff>
    </xdr:from>
    <xdr:to>
      <xdr:col>6</xdr:col>
      <xdr:colOff>893959</xdr:colOff>
      <xdr:row>5</xdr:row>
      <xdr:rowOff>92545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6D1349-8DD9-4729-95ED-2161C2AFB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516255"/>
          <a:ext cx="1617859" cy="490690"/>
        </a:xfrm>
        <a:prstGeom prst="rect">
          <a:avLst/>
        </a:prstGeom>
      </xdr:spPr>
    </xdr:pic>
    <xdr:clientData/>
  </xdr:twoCellAnchor>
  <xdr:twoCellAnchor>
    <xdr:from>
      <xdr:col>0</xdr:col>
      <xdr:colOff>257175</xdr:colOff>
      <xdr:row>0</xdr:row>
      <xdr:rowOff>180975</xdr:rowOff>
    </xdr:from>
    <xdr:to>
      <xdr:col>2</xdr:col>
      <xdr:colOff>371475</xdr:colOff>
      <xdr:row>5</xdr:row>
      <xdr:rowOff>104775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EF70F49B-CFFE-4579-82BE-FE617134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0975"/>
          <a:ext cx="20574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188595</xdr:rowOff>
    </xdr:from>
    <xdr:to>
      <xdr:col>1</xdr:col>
      <xdr:colOff>342900</xdr:colOff>
      <xdr:row>5</xdr:row>
      <xdr:rowOff>104775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B98E937E-16B9-4F0F-98A3-4E4E566D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8595"/>
          <a:ext cx="1533525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1887855</xdr:colOff>
      <xdr:row>2</xdr:row>
      <xdr:rowOff>24765</xdr:rowOff>
    </xdr:from>
    <xdr:to>
      <xdr:col>5</xdr:col>
      <xdr:colOff>572014</xdr:colOff>
      <xdr:row>4</xdr:row>
      <xdr:rowOff>157315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A362711-78FE-40A1-BE81-A131618DF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2230" y="405765"/>
          <a:ext cx="1532134" cy="513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1114425</xdr:colOff>
      <xdr:row>1</xdr:row>
      <xdr:rowOff>114300</xdr:rowOff>
    </xdr:from>
    <xdr:to>
      <xdr:col>5</xdr:col>
      <xdr:colOff>1308297</xdr:colOff>
      <xdr:row>4</xdr:row>
      <xdr:rowOff>75400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EF04E3A-68F4-486B-8755-F3900C4F4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1475" y="304800"/>
          <a:ext cx="1498797" cy="532600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0</xdr:row>
      <xdr:rowOff>95250</xdr:rowOff>
    </xdr:from>
    <xdr:to>
      <xdr:col>2</xdr:col>
      <xdr:colOff>276225</xdr:colOff>
      <xdr:row>5</xdr:row>
      <xdr:rowOff>19050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2DDDCDF1-9737-4C03-83FE-75057D6B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1638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85725</xdr:rowOff>
    </xdr:from>
    <xdr:to>
      <xdr:col>1</xdr:col>
      <xdr:colOff>390525</xdr:colOff>
      <xdr:row>6</xdr:row>
      <xdr:rowOff>9525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ACD8D5A1-DFA6-472A-BCD1-473A5BD5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76225"/>
          <a:ext cx="1409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419100</xdr:colOff>
      <xdr:row>3</xdr:row>
      <xdr:rowOff>85725</xdr:rowOff>
    </xdr:from>
    <xdr:to>
      <xdr:col>6</xdr:col>
      <xdr:colOff>874909</xdr:colOff>
      <xdr:row>6</xdr:row>
      <xdr:rowOff>56350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E4DCA3-976A-4F54-B2E5-8D7BDB819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67675" y="657225"/>
          <a:ext cx="1589284" cy="5421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1147762</xdr:colOff>
      <xdr:row>3</xdr:row>
      <xdr:rowOff>90488</xdr:rowOff>
    </xdr:from>
    <xdr:to>
      <xdr:col>2</xdr:col>
      <xdr:colOff>2737046</xdr:colOff>
      <xdr:row>6</xdr:row>
      <xdr:rowOff>61113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3AEF8D-FFA7-4D39-9F86-9F7255044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6462" y="661988"/>
          <a:ext cx="1589284" cy="542125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1</xdr:col>
      <xdr:colOff>1781175</xdr:colOff>
      <xdr:row>6</xdr:row>
      <xdr:rowOff>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7B37B152-CDE5-4619-B460-3719F81A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66700"/>
          <a:ext cx="1638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B5765-427E-4ECE-8AE5-7EEFCFC675EC}">
  <sheetPr>
    <pageSetUpPr fitToPage="1"/>
  </sheetPr>
  <dimension ref="A1:AS191"/>
  <sheetViews>
    <sheetView topLeftCell="A35" workbookViewId="0">
      <selection activeCell="F47" sqref="F47"/>
    </sheetView>
  </sheetViews>
  <sheetFormatPr baseColWidth="10" defaultColWidth="11.42578125" defaultRowHeight="15" x14ac:dyDescent="0.25"/>
  <cols>
    <col min="1" max="1" width="18" style="50" customWidth="1"/>
    <col min="2" max="2" width="15.5703125" style="50" customWidth="1"/>
    <col min="3" max="3" width="21.28515625" style="50" customWidth="1"/>
    <col min="4" max="4" width="46.140625" style="50" customWidth="1"/>
    <col min="5" max="6" width="11.42578125" style="50"/>
    <col min="7" max="7" width="25.42578125" style="50" customWidth="1"/>
    <col min="8" max="16384" width="11.42578125" style="50"/>
  </cols>
  <sheetData>
    <row r="1" spans="1:45" x14ac:dyDescent="0.25">
      <c r="A1" s="8"/>
      <c r="B1" s="8"/>
      <c r="C1" s="8"/>
      <c r="D1" s="8"/>
      <c r="E1" s="8"/>
      <c r="F1" s="8"/>
      <c r="G1" s="8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5" x14ac:dyDescent="0.25">
      <c r="A2" s="8"/>
      <c r="B2" s="8"/>
      <c r="C2" s="8"/>
      <c r="D2" s="8"/>
      <c r="E2" s="8"/>
      <c r="F2" s="8"/>
      <c r="G2" s="8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</row>
    <row r="3" spans="1:45" ht="15" customHeight="1" x14ac:dyDescent="0.25">
      <c r="A3" s="97" t="s">
        <v>36</v>
      </c>
      <c r="B3" s="97"/>
      <c r="C3" s="97"/>
      <c r="D3" s="97"/>
      <c r="E3" s="97"/>
      <c r="F3" s="97"/>
      <c r="G3" s="97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</row>
    <row r="4" spans="1:45" ht="15" customHeight="1" x14ac:dyDescent="0.25">
      <c r="A4" s="97" t="s">
        <v>37</v>
      </c>
      <c r="B4" s="97"/>
      <c r="C4" s="97"/>
      <c r="D4" s="97"/>
      <c r="E4" s="97"/>
      <c r="F4" s="97"/>
      <c r="G4" s="97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</row>
    <row r="5" spans="1:45" ht="15" customHeight="1" x14ac:dyDescent="0.25">
      <c r="A5" s="97" t="s">
        <v>427</v>
      </c>
      <c r="B5" s="97"/>
      <c r="C5" s="97"/>
      <c r="D5" s="97"/>
      <c r="E5" s="97"/>
      <c r="F5" s="97"/>
      <c r="G5" s="97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</row>
    <row r="6" spans="1:45" x14ac:dyDescent="0.25">
      <c r="A6" s="8"/>
      <c r="B6" s="8"/>
      <c r="C6" s="8"/>
      <c r="D6" s="8"/>
      <c r="E6" s="8"/>
      <c r="F6" s="8"/>
      <c r="G6" s="8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</row>
    <row r="7" spans="1:45" x14ac:dyDescent="0.25">
      <c r="A7" s="8"/>
      <c r="B7" s="8"/>
      <c r="C7" s="8"/>
      <c r="D7" s="8"/>
      <c r="E7" s="8"/>
      <c r="F7" s="8"/>
      <c r="G7" s="8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</row>
    <row r="8" spans="1:45" ht="30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2" t="s">
        <v>5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</row>
    <row r="9" spans="1:45" x14ac:dyDescent="0.25">
      <c r="A9" s="5">
        <v>45311</v>
      </c>
      <c r="B9" s="5">
        <v>45311</v>
      </c>
      <c r="C9" s="3" t="s">
        <v>40</v>
      </c>
      <c r="D9" s="6" t="s">
        <v>6</v>
      </c>
      <c r="E9" s="7">
        <v>40</v>
      </c>
      <c r="F9" s="52">
        <v>1056.0999999999999</v>
      </c>
      <c r="G9" s="52">
        <f>+F9*E9</f>
        <v>42244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45" x14ac:dyDescent="0.25">
      <c r="A10" s="5">
        <v>45311</v>
      </c>
      <c r="B10" s="5">
        <v>45311</v>
      </c>
      <c r="C10" s="3" t="s">
        <v>538</v>
      </c>
      <c r="D10" s="6" t="s">
        <v>429</v>
      </c>
      <c r="E10" s="7">
        <v>64</v>
      </c>
      <c r="F10" s="52">
        <v>381</v>
      </c>
      <c r="G10" s="52">
        <f t="shared" ref="G10:G50" si="0">+F10*E10</f>
        <v>24384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45" x14ac:dyDescent="0.25">
      <c r="A11" s="5">
        <v>45312</v>
      </c>
      <c r="B11" s="5">
        <v>45312</v>
      </c>
      <c r="C11" s="3" t="s">
        <v>41</v>
      </c>
      <c r="D11" s="6" t="s">
        <v>7</v>
      </c>
      <c r="E11" s="7">
        <v>36</v>
      </c>
      <c r="F11" s="52">
        <v>217.49</v>
      </c>
      <c r="G11" s="52">
        <f t="shared" si="0"/>
        <v>7829.64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</row>
    <row r="12" spans="1:45" x14ac:dyDescent="0.25">
      <c r="A12" s="5">
        <v>45313</v>
      </c>
      <c r="B12" s="5">
        <v>45313</v>
      </c>
      <c r="C12" s="3" t="s">
        <v>43</v>
      </c>
      <c r="D12" s="6" t="s">
        <v>8</v>
      </c>
      <c r="E12" s="7">
        <v>4</v>
      </c>
      <c r="F12" s="52">
        <v>110</v>
      </c>
      <c r="G12" s="52">
        <f t="shared" si="0"/>
        <v>440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</row>
    <row r="13" spans="1:45" x14ac:dyDescent="0.25">
      <c r="A13" s="5">
        <v>45314</v>
      </c>
      <c r="B13" s="5">
        <v>45314</v>
      </c>
      <c r="C13" s="3" t="s">
        <v>44</v>
      </c>
      <c r="D13" s="6" t="s">
        <v>9</v>
      </c>
      <c r="E13" s="7">
        <v>46</v>
      </c>
      <c r="F13" s="52">
        <v>110</v>
      </c>
      <c r="G13" s="52">
        <f t="shared" si="0"/>
        <v>5060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</row>
    <row r="14" spans="1:45" x14ac:dyDescent="0.25">
      <c r="A14" s="5">
        <v>45315</v>
      </c>
      <c r="B14" s="5">
        <v>45315</v>
      </c>
      <c r="C14" s="3" t="s">
        <v>42</v>
      </c>
      <c r="D14" s="6" t="s">
        <v>10</v>
      </c>
      <c r="E14" s="7">
        <v>46</v>
      </c>
      <c r="F14" s="52">
        <v>840</v>
      </c>
      <c r="G14" s="52">
        <f t="shared" si="0"/>
        <v>38640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</row>
    <row r="15" spans="1:45" x14ac:dyDescent="0.25">
      <c r="A15" s="5">
        <v>45316</v>
      </c>
      <c r="B15" s="5">
        <v>45316</v>
      </c>
      <c r="C15" s="3" t="s">
        <v>45</v>
      </c>
      <c r="D15" s="6" t="s">
        <v>11</v>
      </c>
      <c r="E15" s="7">
        <v>1200</v>
      </c>
      <c r="F15" s="52">
        <v>266.72000000000003</v>
      </c>
      <c r="G15" s="52">
        <f t="shared" si="0"/>
        <v>320064.00000000006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1:45" x14ac:dyDescent="0.25">
      <c r="A16" s="5">
        <v>45317</v>
      </c>
      <c r="B16" s="5">
        <v>45317</v>
      </c>
      <c r="C16" s="3" t="s">
        <v>46</v>
      </c>
      <c r="D16" s="6" t="s">
        <v>12</v>
      </c>
      <c r="E16" s="7">
        <v>2</v>
      </c>
      <c r="F16" s="52">
        <v>224.2</v>
      </c>
      <c r="G16" s="52">
        <f t="shared" si="0"/>
        <v>448.4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1:36" x14ac:dyDescent="0.25">
      <c r="A17" s="5">
        <v>45318</v>
      </c>
      <c r="B17" s="5">
        <v>45318</v>
      </c>
      <c r="C17" s="3" t="s">
        <v>47</v>
      </c>
      <c r="D17" s="6" t="s">
        <v>13</v>
      </c>
      <c r="E17" s="7">
        <v>10</v>
      </c>
      <c r="F17" s="52">
        <v>265.5</v>
      </c>
      <c r="G17" s="52">
        <f t="shared" si="0"/>
        <v>2655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1:36" x14ac:dyDescent="0.25">
      <c r="A18" s="5">
        <v>45319</v>
      </c>
      <c r="B18" s="5">
        <v>45319</v>
      </c>
      <c r="C18" s="3" t="s">
        <v>48</v>
      </c>
      <c r="D18" s="6" t="s">
        <v>14</v>
      </c>
      <c r="E18" s="7">
        <v>38</v>
      </c>
      <c r="F18" s="52">
        <v>116.2</v>
      </c>
      <c r="G18" s="52">
        <f t="shared" si="0"/>
        <v>4415.6000000000004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1:36" x14ac:dyDescent="0.25">
      <c r="A19" s="5">
        <v>45319</v>
      </c>
      <c r="B19" s="5">
        <v>45319</v>
      </c>
      <c r="C19" s="3" t="s">
        <v>539</v>
      </c>
      <c r="D19" s="6" t="s">
        <v>431</v>
      </c>
      <c r="E19" s="7">
        <v>400</v>
      </c>
      <c r="F19" s="52">
        <v>551</v>
      </c>
      <c r="G19" s="52">
        <f t="shared" si="0"/>
        <v>220400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</row>
    <row r="20" spans="1:36" x14ac:dyDescent="0.25">
      <c r="A20" s="5">
        <v>45320</v>
      </c>
      <c r="B20" s="5">
        <v>45320</v>
      </c>
      <c r="C20" s="3" t="s">
        <v>49</v>
      </c>
      <c r="D20" s="6" t="s">
        <v>15</v>
      </c>
      <c r="E20" s="7">
        <v>400</v>
      </c>
      <c r="F20" s="52">
        <v>159.30000000000001</v>
      </c>
      <c r="G20" s="52">
        <f t="shared" si="0"/>
        <v>63720.000000000007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</row>
    <row r="21" spans="1:36" x14ac:dyDescent="0.25">
      <c r="A21" s="5">
        <v>45320</v>
      </c>
      <c r="B21" s="5">
        <v>45320</v>
      </c>
      <c r="C21" s="3" t="s">
        <v>540</v>
      </c>
      <c r="D21" s="6" t="s">
        <v>435</v>
      </c>
      <c r="E21" s="7">
        <v>80</v>
      </c>
      <c r="F21" s="52">
        <v>105</v>
      </c>
      <c r="G21" s="52">
        <f t="shared" si="0"/>
        <v>8400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x14ac:dyDescent="0.25">
      <c r="A22" s="5">
        <v>45321</v>
      </c>
      <c r="B22" s="5">
        <v>45321</v>
      </c>
      <c r="C22" s="3" t="s">
        <v>50</v>
      </c>
      <c r="D22" s="6" t="s">
        <v>16</v>
      </c>
      <c r="E22" s="7">
        <v>280</v>
      </c>
      <c r="F22" s="52">
        <v>147.5</v>
      </c>
      <c r="G22" s="52">
        <f t="shared" si="0"/>
        <v>41300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spans="1:36" x14ac:dyDescent="0.25">
      <c r="A23" s="5">
        <v>45322</v>
      </c>
      <c r="B23" s="5">
        <v>45322</v>
      </c>
      <c r="C23" s="3" t="s">
        <v>51</v>
      </c>
      <c r="D23" s="6" t="s">
        <v>17</v>
      </c>
      <c r="E23" s="7">
        <v>280</v>
      </c>
      <c r="F23" s="52">
        <v>147.5</v>
      </c>
      <c r="G23" s="52">
        <f t="shared" si="0"/>
        <v>41300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</row>
    <row r="24" spans="1:36" x14ac:dyDescent="0.25">
      <c r="A24" s="5">
        <v>45323</v>
      </c>
      <c r="B24" s="5">
        <v>45323</v>
      </c>
      <c r="C24" s="3" t="s">
        <v>52</v>
      </c>
      <c r="D24" s="6" t="s">
        <v>18</v>
      </c>
      <c r="E24" s="7">
        <v>280</v>
      </c>
      <c r="F24" s="52">
        <v>147.5</v>
      </c>
      <c r="G24" s="52">
        <f t="shared" si="0"/>
        <v>41300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 x14ac:dyDescent="0.25">
      <c r="A25" s="5">
        <v>45323</v>
      </c>
      <c r="B25" s="5">
        <v>45323</v>
      </c>
      <c r="C25" s="3" t="s">
        <v>541</v>
      </c>
      <c r="D25" s="6" t="s">
        <v>430</v>
      </c>
      <c r="E25" s="7">
        <v>240</v>
      </c>
      <c r="F25" s="52">
        <v>147.5</v>
      </c>
      <c r="G25" s="52">
        <f t="shared" si="0"/>
        <v>35400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</row>
    <row r="26" spans="1:36" x14ac:dyDescent="0.25">
      <c r="A26" s="5">
        <v>45323</v>
      </c>
      <c r="B26" s="5">
        <v>45323</v>
      </c>
      <c r="C26" s="3" t="s">
        <v>53</v>
      </c>
      <c r="D26" s="6" t="s">
        <v>19</v>
      </c>
      <c r="E26" s="7">
        <v>44</v>
      </c>
      <c r="F26" s="52">
        <v>265.5</v>
      </c>
      <c r="G26" s="52">
        <f t="shared" si="0"/>
        <v>11682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</row>
    <row r="27" spans="1:36" x14ac:dyDescent="0.25">
      <c r="A27" s="5">
        <v>45324</v>
      </c>
      <c r="B27" s="5">
        <v>45324</v>
      </c>
      <c r="C27" s="3" t="s">
        <v>542</v>
      </c>
      <c r="D27" s="6" t="s">
        <v>432</v>
      </c>
      <c r="E27" s="7">
        <v>32</v>
      </c>
      <c r="F27" s="52">
        <v>128</v>
      </c>
      <c r="G27" s="52">
        <f t="shared" si="0"/>
        <v>4096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</row>
    <row r="28" spans="1:36" x14ac:dyDescent="0.25">
      <c r="A28" s="5">
        <v>45325</v>
      </c>
      <c r="B28" s="5">
        <v>45325</v>
      </c>
      <c r="C28" s="3" t="s">
        <v>54</v>
      </c>
      <c r="D28" s="6" t="s">
        <v>20</v>
      </c>
      <c r="E28" s="7">
        <v>32</v>
      </c>
      <c r="F28" s="52">
        <v>784</v>
      </c>
      <c r="G28" s="52">
        <f t="shared" si="0"/>
        <v>25088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</row>
    <row r="29" spans="1:36" x14ac:dyDescent="0.25">
      <c r="A29" s="5">
        <v>45326</v>
      </c>
      <c r="B29" s="5">
        <v>45326</v>
      </c>
      <c r="C29" s="3" t="s">
        <v>55</v>
      </c>
      <c r="D29" s="6" t="s">
        <v>21</v>
      </c>
      <c r="E29" s="7">
        <v>16</v>
      </c>
      <c r="F29" s="52">
        <v>672.6</v>
      </c>
      <c r="G29" s="52">
        <f t="shared" si="0"/>
        <v>10761.6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</row>
    <row r="30" spans="1:36" x14ac:dyDescent="0.25">
      <c r="A30" s="5">
        <v>45327</v>
      </c>
      <c r="B30" s="5">
        <v>45327</v>
      </c>
      <c r="C30" s="3" t="s">
        <v>353</v>
      </c>
      <c r="D30" s="6" t="s">
        <v>22</v>
      </c>
      <c r="E30" s="7">
        <v>16</v>
      </c>
      <c r="F30" s="52">
        <v>473.09</v>
      </c>
      <c r="G30" s="52">
        <f t="shared" si="0"/>
        <v>7569.44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</row>
    <row r="31" spans="1:36" x14ac:dyDescent="0.25">
      <c r="A31" s="5">
        <v>45328</v>
      </c>
      <c r="B31" s="5">
        <v>45328</v>
      </c>
      <c r="C31" s="3" t="s">
        <v>56</v>
      </c>
      <c r="D31" s="6" t="s">
        <v>23</v>
      </c>
      <c r="E31" s="7">
        <v>16</v>
      </c>
      <c r="F31" s="52">
        <v>473.09</v>
      </c>
      <c r="G31" s="52">
        <f t="shared" si="0"/>
        <v>7569.44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1:36" x14ac:dyDescent="0.25">
      <c r="A32" s="5">
        <v>45328</v>
      </c>
      <c r="B32" s="5">
        <v>45328</v>
      </c>
      <c r="C32" s="3" t="s">
        <v>543</v>
      </c>
      <c r="D32" s="6" t="s">
        <v>433</v>
      </c>
      <c r="E32" s="7">
        <v>160</v>
      </c>
      <c r="F32" s="52">
        <v>344</v>
      </c>
      <c r="G32" s="52">
        <f t="shared" si="0"/>
        <v>55040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</row>
    <row r="33" spans="1:36" x14ac:dyDescent="0.25">
      <c r="A33" s="5">
        <v>45328</v>
      </c>
      <c r="B33" s="5">
        <v>45328</v>
      </c>
      <c r="C33" s="3" t="s">
        <v>544</v>
      </c>
      <c r="D33" s="6" t="s">
        <v>434</v>
      </c>
      <c r="E33" s="7">
        <v>130</v>
      </c>
      <c r="F33" s="52">
        <v>344</v>
      </c>
      <c r="G33" s="52">
        <f t="shared" si="0"/>
        <v>44720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</row>
    <row r="34" spans="1:36" x14ac:dyDescent="0.25">
      <c r="A34" s="5">
        <v>45329</v>
      </c>
      <c r="B34" s="5">
        <v>45329</v>
      </c>
      <c r="C34" s="3" t="s">
        <v>58</v>
      </c>
      <c r="D34" s="6" t="s">
        <v>24</v>
      </c>
      <c r="E34" s="7">
        <v>12</v>
      </c>
      <c r="F34" s="52">
        <v>2074.52</v>
      </c>
      <c r="G34" s="52">
        <f t="shared" si="0"/>
        <v>24894.239999999998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</row>
    <row r="35" spans="1:36" x14ac:dyDescent="0.25">
      <c r="A35" s="5">
        <v>45330</v>
      </c>
      <c r="B35" s="5">
        <v>45330</v>
      </c>
      <c r="C35" s="3" t="s">
        <v>354</v>
      </c>
      <c r="D35" s="6" t="s">
        <v>25</v>
      </c>
      <c r="E35" s="7">
        <v>12</v>
      </c>
      <c r="F35" s="52">
        <v>106.19</v>
      </c>
      <c r="G35" s="52">
        <f t="shared" si="0"/>
        <v>1274.28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</row>
    <row r="36" spans="1:36" x14ac:dyDescent="0.25">
      <c r="A36" s="5">
        <v>45331</v>
      </c>
      <c r="B36" s="5">
        <v>45331</v>
      </c>
      <c r="C36" s="3" t="s">
        <v>355</v>
      </c>
      <c r="D36" s="6" t="s">
        <v>26</v>
      </c>
      <c r="E36" s="7">
        <v>36</v>
      </c>
      <c r="F36" s="52">
        <v>118</v>
      </c>
      <c r="G36" s="52">
        <f t="shared" si="0"/>
        <v>4248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</row>
    <row r="37" spans="1:36" x14ac:dyDescent="0.25">
      <c r="A37" s="5">
        <v>45332</v>
      </c>
      <c r="B37" s="5">
        <v>45332</v>
      </c>
      <c r="C37" s="3" t="s">
        <v>356</v>
      </c>
      <c r="D37" s="6" t="s">
        <v>27</v>
      </c>
      <c r="E37" s="7">
        <v>24</v>
      </c>
      <c r="F37" s="52">
        <v>271.39999999999998</v>
      </c>
      <c r="G37" s="52">
        <f t="shared" si="0"/>
        <v>6513.5999999999995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</row>
    <row r="38" spans="1:36" x14ac:dyDescent="0.25">
      <c r="A38" s="5">
        <v>45333</v>
      </c>
      <c r="B38" s="5">
        <v>45333</v>
      </c>
      <c r="C38" s="3" t="s">
        <v>357</v>
      </c>
      <c r="D38" s="6" t="s">
        <v>28</v>
      </c>
      <c r="E38" s="7">
        <v>180</v>
      </c>
      <c r="F38" s="52">
        <v>442.5</v>
      </c>
      <c r="G38" s="52">
        <f t="shared" si="0"/>
        <v>79650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</row>
    <row r="39" spans="1:36" x14ac:dyDescent="0.25">
      <c r="A39" s="5">
        <v>45334</v>
      </c>
      <c r="B39" s="5">
        <v>45334</v>
      </c>
      <c r="C39" s="3" t="s">
        <v>59</v>
      </c>
      <c r="D39" s="6" t="s">
        <v>29</v>
      </c>
      <c r="E39" s="7">
        <v>60</v>
      </c>
      <c r="F39" s="52">
        <v>495.6</v>
      </c>
      <c r="G39" s="52">
        <f t="shared" si="0"/>
        <v>29736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</row>
    <row r="40" spans="1:36" x14ac:dyDescent="0.25">
      <c r="A40" s="5">
        <v>45335</v>
      </c>
      <c r="B40" s="5">
        <v>45335</v>
      </c>
      <c r="C40" s="3" t="s">
        <v>60</v>
      </c>
      <c r="D40" s="6" t="s">
        <v>30</v>
      </c>
      <c r="E40" s="7">
        <v>40</v>
      </c>
      <c r="F40" s="52">
        <v>578.20000000000005</v>
      </c>
      <c r="G40" s="52">
        <f t="shared" si="0"/>
        <v>23128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</row>
    <row r="41" spans="1:36" x14ac:dyDescent="0.25">
      <c r="A41" s="5">
        <v>45336</v>
      </c>
      <c r="B41" s="5">
        <v>45336</v>
      </c>
      <c r="C41" s="3" t="s">
        <v>63</v>
      </c>
      <c r="D41" s="6" t="s">
        <v>31</v>
      </c>
      <c r="E41" s="7">
        <v>8</v>
      </c>
      <c r="F41" s="52">
        <v>342.2</v>
      </c>
      <c r="G41" s="52">
        <f t="shared" si="0"/>
        <v>2737.6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</row>
    <row r="42" spans="1:36" x14ac:dyDescent="0.25">
      <c r="A42" s="5">
        <v>45337</v>
      </c>
      <c r="B42" s="5">
        <v>45337</v>
      </c>
      <c r="C42" s="3" t="s">
        <v>61</v>
      </c>
      <c r="D42" s="6" t="s">
        <v>32</v>
      </c>
      <c r="E42" s="7">
        <v>100</v>
      </c>
      <c r="F42" s="52">
        <v>1829</v>
      </c>
      <c r="G42" s="52">
        <f t="shared" si="0"/>
        <v>182900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</row>
    <row r="43" spans="1:36" x14ac:dyDescent="0.25">
      <c r="A43" s="5">
        <v>45338</v>
      </c>
      <c r="B43" s="5">
        <v>45338</v>
      </c>
      <c r="C43" s="3" t="s">
        <v>64</v>
      </c>
      <c r="D43" s="6" t="s">
        <v>65</v>
      </c>
      <c r="E43" s="7">
        <v>60</v>
      </c>
      <c r="F43" s="52">
        <v>64.900000000000006</v>
      </c>
      <c r="G43" s="52">
        <f t="shared" si="0"/>
        <v>3894.0000000000005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</row>
    <row r="44" spans="1:36" x14ac:dyDescent="0.25">
      <c r="A44" s="5">
        <v>45338</v>
      </c>
      <c r="B44" s="5">
        <v>45338</v>
      </c>
      <c r="C44" s="3" t="s">
        <v>545</v>
      </c>
      <c r="D44" s="6" t="s">
        <v>142</v>
      </c>
      <c r="E44" s="7">
        <v>200</v>
      </c>
      <c r="F44" s="52">
        <v>30</v>
      </c>
      <c r="G44" s="52">
        <f t="shared" si="0"/>
        <v>6000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1:36" x14ac:dyDescent="0.25">
      <c r="A45" s="5">
        <v>45339</v>
      </c>
      <c r="B45" s="5">
        <v>45339</v>
      </c>
      <c r="C45" s="3" t="s">
        <v>62</v>
      </c>
      <c r="D45" s="6" t="s">
        <v>33</v>
      </c>
      <c r="E45" s="7">
        <v>28</v>
      </c>
      <c r="F45" s="52">
        <v>177</v>
      </c>
      <c r="G45" s="52">
        <f t="shared" si="0"/>
        <v>4956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</row>
    <row r="46" spans="1:36" x14ac:dyDescent="0.25">
      <c r="A46" s="5">
        <v>45339</v>
      </c>
      <c r="B46" s="5">
        <v>45339</v>
      </c>
      <c r="C46" s="3" t="s">
        <v>546</v>
      </c>
      <c r="D46" s="6" t="s">
        <v>436</v>
      </c>
      <c r="E46" s="7">
        <v>300</v>
      </c>
      <c r="F46" s="52">
        <v>51</v>
      </c>
      <c r="G46" s="52">
        <f t="shared" si="0"/>
        <v>15300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</row>
    <row r="47" spans="1:36" x14ac:dyDescent="0.25">
      <c r="A47" s="5">
        <v>45339</v>
      </c>
      <c r="B47" s="5">
        <v>45339</v>
      </c>
      <c r="C47" s="3" t="s">
        <v>547</v>
      </c>
      <c r="D47" s="6" t="s">
        <v>437</v>
      </c>
      <c r="E47" s="7">
        <v>300</v>
      </c>
      <c r="F47" s="52">
        <v>51</v>
      </c>
      <c r="G47" s="52">
        <f t="shared" si="0"/>
        <v>15300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</row>
    <row r="48" spans="1:36" x14ac:dyDescent="0.25">
      <c r="A48" s="5">
        <v>45340</v>
      </c>
      <c r="B48" s="5">
        <v>45340</v>
      </c>
      <c r="C48" s="3" t="s">
        <v>57</v>
      </c>
      <c r="D48" s="6" t="s">
        <v>34</v>
      </c>
      <c r="E48" s="7">
        <v>6</v>
      </c>
      <c r="F48" s="52">
        <v>234.82</v>
      </c>
      <c r="G48" s="52">
        <f t="shared" si="0"/>
        <v>1408.92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</row>
    <row r="49" spans="1:36" x14ac:dyDescent="0.25">
      <c r="A49" s="5">
        <v>45341</v>
      </c>
      <c r="B49" s="5">
        <v>45341</v>
      </c>
      <c r="C49" s="3" t="s">
        <v>66</v>
      </c>
      <c r="D49" s="6" t="s">
        <v>35</v>
      </c>
      <c r="E49" s="7">
        <v>10</v>
      </c>
      <c r="F49" s="52">
        <v>220.66</v>
      </c>
      <c r="G49" s="52">
        <f t="shared" si="0"/>
        <v>2206.6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</row>
    <row r="50" spans="1:36" x14ac:dyDescent="0.25">
      <c r="A50" s="5">
        <v>45341</v>
      </c>
      <c r="B50" s="5">
        <v>45341</v>
      </c>
      <c r="C50" s="3" t="s">
        <v>548</v>
      </c>
      <c r="D50" s="6" t="s">
        <v>428</v>
      </c>
      <c r="E50" s="7">
        <v>16</v>
      </c>
      <c r="F50" s="52">
        <v>25.2</v>
      </c>
      <c r="G50" s="52">
        <f t="shared" si="0"/>
        <v>403.2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</row>
    <row r="51" spans="1:36" x14ac:dyDescent="0.25">
      <c r="A51" s="9"/>
      <c r="B51" s="10"/>
      <c r="C51" s="10"/>
      <c r="D51" s="10"/>
      <c r="E51" s="10"/>
      <c r="F51" s="10" t="s">
        <v>38</v>
      </c>
      <c r="G51" s="11">
        <f>SUM(G9:G50)</f>
        <v>1469077.5600000003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</row>
    <row r="52" spans="1:36" x14ac:dyDescent="0.25">
      <c r="A52" s="9"/>
      <c r="B52" s="10"/>
      <c r="C52" s="10"/>
      <c r="D52" s="12"/>
      <c r="E52" s="12"/>
      <c r="F52" s="12"/>
      <c r="G52" s="12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</row>
    <row r="53" spans="1:36" x14ac:dyDescent="0.25">
      <c r="A53" s="9"/>
      <c r="B53" s="10"/>
      <c r="C53" s="10"/>
      <c r="D53" s="12"/>
      <c r="E53" s="12"/>
      <c r="F53" s="12"/>
      <c r="G53" s="12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</row>
    <row r="54" spans="1:36" x14ac:dyDescent="0.25">
      <c r="A54" s="9"/>
      <c r="B54" s="10"/>
      <c r="C54" s="10"/>
      <c r="D54" s="12"/>
      <c r="E54" s="12"/>
      <c r="F54" s="12"/>
      <c r="G54" s="12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</row>
    <row r="55" spans="1:36" x14ac:dyDescent="0.25">
      <c r="A55" s="9"/>
      <c r="B55" s="9"/>
      <c r="C55" s="9"/>
      <c r="D55" s="13"/>
      <c r="E55" s="13"/>
      <c r="F55" s="13"/>
      <c r="G55" s="13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</row>
    <row r="56" spans="1:36" x14ac:dyDescent="0.25">
      <c r="A56" s="13"/>
      <c r="B56" s="13"/>
      <c r="C56" s="13"/>
      <c r="D56" s="13"/>
      <c r="E56" s="13"/>
      <c r="F56" s="13"/>
      <c r="G56" s="13"/>
      <c r="H56" s="5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</row>
    <row r="57" spans="1:36" ht="15" customHeight="1" x14ac:dyDescent="0.25">
      <c r="A57" s="13"/>
      <c r="B57" s="98" t="s">
        <v>467</v>
      </c>
      <c r="C57" s="98"/>
      <c r="D57" s="10"/>
      <c r="E57" s="99" t="s">
        <v>466</v>
      </c>
      <c r="F57" s="99"/>
      <c r="G57" s="99"/>
      <c r="H57" s="5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</row>
    <row r="58" spans="1:36" ht="19.5" customHeight="1" x14ac:dyDescent="0.25">
      <c r="A58" s="14"/>
      <c r="B58" s="96" t="s">
        <v>468</v>
      </c>
      <c r="C58" s="96"/>
      <c r="D58" s="15"/>
      <c r="E58" s="83" t="s">
        <v>469</v>
      </c>
      <c r="F58" s="83"/>
      <c r="G58" s="14"/>
      <c r="H58" s="5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</row>
    <row r="59" spans="1:36" x14ac:dyDescent="0.25">
      <c r="A59" s="13"/>
      <c r="B59" s="13"/>
      <c r="C59" s="13"/>
      <c r="D59" s="13"/>
      <c r="E59" s="13"/>
      <c r="F59" s="13"/>
      <c r="G59" s="13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</row>
    <row r="60" spans="1:36" x14ac:dyDescent="0.25">
      <c r="A60" s="45"/>
      <c r="B60" s="45"/>
      <c r="C60" s="45"/>
      <c r="D60" s="45"/>
      <c r="E60" s="45"/>
      <c r="F60" s="45"/>
      <c r="G60" s="45"/>
      <c r="H60" s="5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</row>
    <row r="61" spans="1:36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</row>
    <row r="62" spans="1:36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</row>
    <row r="63" spans="1:36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</row>
    <row r="64" spans="1:36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</row>
    <row r="65" spans="1:36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</row>
    <row r="66" spans="1:36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</row>
    <row r="67" spans="1:36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</row>
    <row r="68" spans="1:36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</row>
    <row r="69" spans="1:36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</row>
    <row r="70" spans="1:36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</row>
    <row r="71" spans="1:36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</row>
    <row r="72" spans="1:36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</row>
    <row r="73" spans="1:36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</row>
    <row r="74" spans="1:36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</row>
    <row r="75" spans="1:36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</row>
    <row r="76" spans="1:36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</row>
    <row r="77" spans="1:36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</row>
    <row r="78" spans="1:36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</row>
    <row r="79" spans="1:36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</row>
    <row r="80" spans="1:36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</row>
    <row r="81" spans="1:36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</row>
    <row r="82" spans="1:36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</row>
    <row r="83" spans="1:36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</row>
    <row r="84" spans="1:36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</row>
    <row r="85" spans="1:36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</row>
    <row r="86" spans="1:36" x14ac:dyDescent="0.25">
      <c r="A86" s="45"/>
      <c r="B86" s="45"/>
      <c r="C86" s="45"/>
      <c r="D86" s="45"/>
      <c r="E86" s="45"/>
      <c r="F86" s="45"/>
      <c r="G86" s="45"/>
      <c r="H86" s="45"/>
    </row>
    <row r="87" spans="1:36" x14ac:dyDescent="0.25">
      <c r="A87" s="45"/>
      <c r="B87" s="45"/>
      <c r="C87" s="45"/>
      <c r="D87" s="45"/>
      <c r="E87" s="45"/>
      <c r="F87" s="45"/>
      <c r="G87" s="45"/>
      <c r="H87" s="45"/>
    </row>
    <row r="88" spans="1:36" x14ac:dyDescent="0.25">
      <c r="A88" s="45"/>
      <c r="B88" s="45"/>
      <c r="C88" s="45"/>
      <c r="D88" s="45"/>
      <c r="E88" s="45"/>
      <c r="F88" s="45"/>
      <c r="G88" s="45"/>
      <c r="H88" s="45"/>
    </row>
    <row r="89" spans="1:36" x14ac:dyDescent="0.25">
      <c r="A89" s="45"/>
      <c r="B89" s="45"/>
      <c r="C89" s="45"/>
      <c r="D89" s="45"/>
      <c r="E89" s="45"/>
      <c r="F89" s="45"/>
      <c r="G89" s="45"/>
      <c r="H89" s="45"/>
    </row>
    <row r="90" spans="1:36" x14ac:dyDescent="0.25">
      <c r="A90" s="45"/>
      <c r="B90" s="45"/>
      <c r="C90" s="45"/>
      <c r="D90" s="45"/>
      <c r="E90" s="45"/>
      <c r="F90" s="45"/>
      <c r="G90" s="45"/>
      <c r="H90" s="45"/>
    </row>
    <row r="91" spans="1:36" x14ac:dyDescent="0.25">
      <c r="A91" s="45"/>
      <c r="B91" s="45"/>
      <c r="C91" s="45"/>
      <c r="D91" s="45"/>
      <c r="E91" s="45"/>
      <c r="F91" s="45"/>
      <c r="G91" s="45"/>
      <c r="H91" s="45"/>
    </row>
    <row r="92" spans="1:36" x14ac:dyDescent="0.25">
      <c r="A92" s="45"/>
      <c r="B92" s="45"/>
      <c r="C92" s="45"/>
      <c r="D92" s="45"/>
      <c r="E92" s="45"/>
      <c r="F92" s="45"/>
      <c r="G92" s="45"/>
      <c r="H92" s="45"/>
    </row>
    <row r="93" spans="1:36" x14ac:dyDescent="0.25">
      <c r="A93" s="45"/>
      <c r="B93" s="45"/>
      <c r="C93" s="45"/>
      <c r="D93" s="45"/>
      <c r="E93" s="45"/>
      <c r="F93" s="45"/>
      <c r="G93" s="45"/>
      <c r="H93" s="45"/>
    </row>
    <row r="94" spans="1:36" x14ac:dyDescent="0.25">
      <c r="A94" s="45"/>
      <c r="B94" s="45"/>
      <c r="C94" s="45"/>
      <c r="D94" s="45"/>
      <c r="E94" s="45"/>
      <c r="F94" s="45"/>
      <c r="G94" s="45"/>
      <c r="H94" s="45"/>
    </row>
    <row r="95" spans="1:36" x14ac:dyDescent="0.25">
      <c r="A95" s="45"/>
      <c r="B95" s="45"/>
      <c r="C95" s="45"/>
      <c r="D95" s="45"/>
      <c r="E95" s="45"/>
      <c r="F95" s="45"/>
      <c r="G95" s="45"/>
      <c r="H95" s="45"/>
    </row>
    <row r="96" spans="1:36" x14ac:dyDescent="0.25">
      <c r="A96" s="45"/>
      <c r="B96" s="45"/>
      <c r="C96" s="45"/>
      <c r="D96" s="45"/>
      <c r="E96" s="45"/>
      <c r="F96" s="45"/>
      <c r="G96" s="45"/>
      <c r="H96" s="45"/>
    </row>
    <row r="97" spans="1:8" x14ac:dyDescent="0.25">
      <c r="A97" s="45"/>
      <c r="B97" s="45"/>
      <c r="C97" s="45"/>
      <c r="D97" s="45"/>
      <c r="E97" s="45"/>
      <c r="F97" s="45"/>
      <c r="G97" s="45"/>
      <c r="H97" s="45"/>
    </row>
    <row r="98" spans="1:8" x14ac:dyDescent="0.25">
      <c r="A98" s="45"/>
      <c r="B98" s="45"/>
      <c r="C98" s="45"/>
      <c r="D98" s="45"/>
      <c r="E98" s="45"/>
      <c r="F98" s="45"/>
      <c r="G98" s="45"/>
      <c r="H98" s="45"/>
    </row>
    <row r="99" spans="1:8" x14ac:dyDescent="0.25">
      <c r="A99" s="45"/>
      <c r="B99" s="45"/>
      <c r="C99" s="45"/>
      <c r="D99" s="45"/>
      <c r="E99" s="45"/>
      <c r="F99" s="45"/>
      <c r="G99" s="45"/>
      <c r="H99" s="45"/>
    </row>
    <row r="100" spans="1:8" x14ac:dyDescent="0.25">
      <c r="A100" s="45"/>
      <c r="B100" s="45"/>
      <c r="C100" s="45"/>
      <c r="D100" s="45"/>
      <c r="E100" s="45"/>
      <c r="F100" s="45"/>
      <c r="G100" s="45"/>
      <c r="H100" s="45"/>
    </row>
    <row r="101" spans="1:8" x14ac:dyDescent="0.25">
      <c r="A101" s="45"/>
      <c r="B101" s="45"/>
      <c r="C101" s="45"/>
      <c r="D101" s="45"/>
      <c r="E101" s="45"/>
      <c r="F101" s="45"/>
      <c r="G101" s="45"/>
      <c r="H101" s="45"/>
    </row>
    <row r="102" spans="1:8" x14ac:dyDescent="0.25">
      <c r="A102" s="45"/>
      <c r="B102" s="45"/>
      <c r="C102" s="45"/>
      <c r="D102" s="45"/>
      <c r="E102" s="45"/>
      <c r="F102" s="45"/>
      <c r="G102" s="45"/>
      <c r="H102" s="45"/>
    </row>
    <row r="103" spans="1:8" x14ac:dyDescent="0.25">
      <c r="A103" s="45"/>
      <c r="B103" s="45"/>
      <c r="C103" s="45"/>
      <c r="D103" s="45"/>
      <c r="E103" s="45"/>
      <c r="F103" s="45"/>
      <c r="G103" s="45"/>
      <c r="H103" s="45"/>
    </row>
    <row r="104" spans="1:8" x14ac:dyDescent="0.25">
      <c r="A104" s="45"/>
      <c r="B104" s="45"/>
      <c r="C104" s="45"/>
      <c r="D104" s="45"/>
      <c r="E104" s="45"/>
      <c r="F104" s="45"/>
      <c r="G104" s="45"/>
      <c r="H104" s="45"/>
    </row>
    <row r="105" spans="1:8" x14ac:dyDescent="0.25">
      <c r="A105" s="45"/>
      <c r="B105" s="45"/>
      <c r="C105" s="45"/>
      <c r="D105" s="45"/>
      <c r="E105" s="45"/>
      <c r="F105" s="45"/>
      <c r="G105" s="45"/>
      <c r="H105" s="45"/>
    </row>
    <row r="106" spans="1:8" x14ac:dyDescent="0.25">
      <c r="A106" s="45"/>
      <c r="B106" s="45"/>
      <c r="C106" s="45"/>
      <c r="D106" s="45"/>
      <c r="E106" s="45"/>
      <c r="F106" s="45"/>
      <c r="G106" s="45"/>
      <c r="H106" s="45"/>
    </row>
    <row r="107" spans="1:8" x14ac:dyDescent="0.25">
      <c r="A107" s="45"/>
      <c r="B107" s="45"/>
      <c r="C107" s="45"/>
      <c r="D107" s="45"/>
      <c r="E107" s="45"/>
      <c r="F107" s="45"/>
      <c r="G107" s="45"/>
      <c r="H107" s="45"/>
    </row>
    <row r="108" spans="1:8" x14ac:dyDescent="0.25">
      <c r="A108" s="45"/>
      <c r="B108" s="45"/>
      <c r="C108" s="45"/>
      <c r="D108" s="45"/>
      <c r="E108" s="45"/>
      <c r="F108" s="45"/>
      <c r="G108" s="45"/>
      <c r="H108" s="45"/>
    </row>
    <row r="109" spans="1:8" x14ac:dyDescent="0.25">
      <c r="A109" s="45"/>
      <c r="B109" s="45"/>
      <c r="C109" s="45"/>
      <c r="D109" s="45"/>
      <c r="E109" s="45"/>
      <c r="F109" s="45"/>
      <c r="G109" s="45"/>
      <c r="H109" s="45"/>
    </row>
    <row r="110" spans="1:8" x14ac:dyDescent="0.25">
      <c r="A110" s="45"/>
      <c r="B110" s="45"/>
      <c r="C110" s="45"/>
      <c r="D110" s="45"/>
      <c r="E110" s="45"/>
      <c r="F110" s="45"/>
      <c r="G110" s="45"/>
      <c r="H110" s="45"/>
    </row>
    <row r="111" spans="1:8" x14ac:dyDescent="0.25">
      <c r="A111" s="45"/>
      <c r="B111" s="45"/>
      <c r="C111" s="45"/>
      <c r="D111" s="45"/>
      <c r="E111" s="45"/>
      <c r="F111" s="45"/>
      <c r="G111" s="45"/>
      <c r="H111" s="45"/>
    </row>
    <row r="112" spans="1:8" x14ac:dyDescent="0.25">
      <c r="A112" s="45"/>
      <c r="B112" s="45"/>
      <c r="C112" s="45"/>
      <c r="D112" s="45"/>
      <c r="E112" s="45"/>
      <c r="F112" s="45"/>
      <c r="G112" s="45"/>
      <c r="H112" s="45"/>
    </row>
    <row r="113" spans="1:8" x14ac:dyDescent="0.25">
      <c r="A113" s="45"/>
      <c r="B113" s="45"/>
      <c r="C113" s="45"/>
      <c r="D113" s="45"/>
      <c r="E113" s="45"/>
      <c r="F113" s="45"/>
      <c r="G113" s="45"/>
      <c r="H113" s="45"/>
    </row>
    <row r="114" spans="1:8" x14ac:dyDescent="0.25">
      <c r="A114" s="45"/>
      <c r="B114" s="45"/>
      <c r="C114" s="45"/>
      <c r="D114" s="45"/>
      <c r="E114" s="45"/>
      <c r="F114" s="45"/>
      <c r="G114" s="45"/>
      <c r="H114" s="45"/>
    </row>
    <row r="115" spans="1:8" x14ac:dyDescent="0.25">
      <c r="A115" s="45"/>
      <c r="B115" s="45"/>
      <c r="C115" s="45"/>
      <c r="D115" s="45"/>
      <c r="E115" s="45"/>
      <c r="F115" s="45"/>
      <c r="G115" s="45"/>
      <c r="H115" s="45"/>
    </row>
    <row r="116" spans="1:8" x14ac:dyDescent="0.25">
      <c r="A116" s="45"/>
      <c r="B116" s="45"/>
      <c r="C116" s="45"/>
      <c r="D116" s="45"/>
      <c r="E116" s="45"/>
      <c r="F116" s="45"/>
      <c r="G116" s="45"/>
      <c r="H116" s="45"/>
    </row>
    <row r="117" spans="1:8" x14ac:dyDescent="0.25">
      <c r="A117" s="45"/>
      <c r="B117" s="45"/>
      <c r="C117" s="45"/>
      <c r="D117" s="45"/>
      <c r="E117" s="45"/>
      <c r="F117" s="45"/>
      <c r="G117" s="45"/>
      <c r="H117" s="45"/>
    </row>
    <row r="118" spans="1:8" x14ac:dyDescent="0.25">
      <c r="A118" s="45"/>
      <c r="B118" s="45"/>
      <c r="C118" s="45"/>
      <c r="D118" s="45"/>
      <c r="E118" s="45"/>
      <c r="F118" s="45"/>
      <c r="G118" s="45"/>
      <c r="H118" s="45"/>
    </row>
    <row r="119" spans="1:8" x14ac:dyDescent="0.25">
      <c r="A119" s="45"/>
      <c r="B119" s="45"/>
      <c r="C119" s="45"/>
      <c r="D119" s="45"/>
      <c r="E119" s="45"/>
      <c r="F119" s="45"/>
      <c r="G119" s="45"/>
      <c r="H119" s="45"/>
    </row>
    <row r="120" spans="1:8" x14ac:dyDescent="0.25">
      <c r="A120" s="45"/>
      <c r="B120" s="45"/>
      <c r="C120" s="45"/>
      <c r="D120" s="45"/>
      <c r="E120" s="45"/>
      <c r="F120" s="45"/>
      <c r="G120" s="45"/>
      <c r="H120" s="45"/>
    </row>
    <row r="121" spans="1:8" x14ac:dyDescent="0.25">
      <c r="A121" s="45"/>
      <c r="B121" s="45"/>
      <c r="C121" s="45"/>
      <c r="D121" s="45"/>
      <c r="E121" s="45"/>
      <c r="F121" s="45"/>
      <c r="G121" s="45"/>
      <c r="H121" s="45"/>
    </row>
    <row r="122" spans="1:8" x14ac:dyDescent="0.25">
      <c r="A122" s="45"/>
      <c r="B122" s="45"/>
      <c r="C122" s="45"/>
      <c r="D122" s="45"/>
      <c r="E122" s="45"/>
      <c r="F122" s="45"/>
      <c r="G122" s="45"/>
      <c r="H122" s="45"/>
    </row>
    <row r="123" spans="1:8" x14ac:dyDescent="0.25">
      <c r="A123" s="45"/>
      <c r="B123" s="45"/>
      <c r="C123" s="45"/>
      <c r="D123" s="45"/>
      <c r="E123" s="45"/>
      <c r="F123" s="45"/>
      <c r="G123" s="45"/>
      <c r="H123" s="45"/>
    </row>
    <row r="124" spans="1:8" x14ac:dyDescent="0.25">
      <c r="A124" s="45"/>
      <c r="B124" s="45"/>
      <c r="C124" s="45"/>
      <c r="D124" s="45"/>
      <c r="E124" s="45"/>
      <c r="F124" s="45"/>
      <c r="G124" s="45"/>
      <c r="H124" s="45"/>
    </row>
    <row r="125" spans="1:8" x14ac:dyDescent="0.25">
      <c r="A125" s="45"/>
      <c r="B125" s="45"/>
      <c r="C125" s="45"/>
      <c r="D125" s="45"/>
      <c r="E125" s="45"/>
      <c r="F125" s="45"/>
      <c r="G125" s="45"/>
      <c r="H125" s="45"/>
    </row>
    <row r="126" spans="1:8" x14ac:dyDescent="0.25">
      <c r="A126" s="45"/>
      <c r="B126" s="45"/>
      <c r="C126" s="45"/>
      <c r="D126" s="45"/>
      <c r="E126" s="45"/>
      <c r="F126" s="45"/>
      <c r="G126" s="45"/>
      <c r="H126" s="45"/>
    </row>
    <row r="127" spans="1:8" x14ac:dyDescent="0.25">
      <c r="A127" s="45"/>
      <c r="B127" s="45"/>
      <c r="C127" s="45"/>
      <c r="D127" s="45"/>
      <c r="E127" s="45"/>
      <c r="F127" s="45"/>
      <c r="G127" s="45"/>
      <c r="H127" s="45"/>
    </row>
    <row r="128" spans="1:8" x14ac:dyDescent="0.25">
      <c r="A128" s="45"/>
      <c r="B128" s="45"/>
      <c r="C128" s="45"/>
      <c r="D128" s="45"/>
      <c r="E128" s="45"/>
      <c r="F128" s="45"/>
      <c r="G128" s="45"/>
      <c r="H128" s="45"/>
    </row>
    <row r="129" spans="1:8" x14ac:dyDescent="0.25">
      <c r="A129" s="45"/>
      <c r="B129" s="45"/>
      <c r="C129" s="45"/>
      <c r="D129" s="45"/>
      <c r="E129" s="45"/>
      <c r="F129" s="45"/>
      <c r="G129" s="45"/>
      <c r="H129" s="45"/>
    </row>
    <row r="130" spans="1:8" x14ac:dyDescent="0.25">
      <c r="A130" s="45"/>
      <c r="B130" s="45"/>
      <c r="C130" s="45"/>
      <c r="D130" s="45"/>
      <c r="E130" s="45"/>
      <c r="F130" s="45"/>
      <c r="G130" s="45"/>
      <c r="H130" s="45"/>
    </row>
    <row r="131" spans="1:8" x14ac:dyDescent="0.25">
      <c r="A131" s="45"/>
      <c r="B131" s="45"/>
      <c r="C131" s="45"/>
      <c r="D131" s="45"/>
      <c r="E131" s="45"/>
      <c r="F131" s="45"/>
      <c r="G131" s="45"/>
      <c r="H131" s="45"/>
    </row>
    <row r="132" spans="1:8" x14ac:dyDescent="0.25">
      <c r="A132" s="45"/>
      <c r="B132" s="45"/>
      <c r="C132" s="45"/>
      <c r="D132" s="45"/>
      <c r="E132" s="45"/>
      <c r="F132" s="45"/>
      <c r="G132" s="45"/>
      <c r="H132" s="45"/>
    </row>
    <row r="133" spans="1:8" x14ac:dyDescent="0.25">
      <c r="A133" s="45"/>
      <c r="B133" s="45"/>
      <c r="C133" s="45"/>
      <c r="D133" s="45"/>
      <c r="E133" s="45"/>
      <c r="F133" s="45"/>
      <c r="G133" s="45"/>
      <c r="H133" s="45"/>
    </row>
    <row r="134" spans="1:8" x14ac:dyDescent="0.25">
      <c r="A134" s="45"/>
      <c r="B134" s="45"/>
      <c r="C134" s="45"/>
      <c r="D134" s="45"/>
      <c r="E134" s="45"/>
      <c r="F134" s="45"/>
      <c r="G134" s="45"/>
      <c r="H134" s="45"/>
    </row>
    <row r="135" spans="1:8" x14ac:dyDescent="0.25">
      <c r="A135" s="45"/>
      <c r="B135" s="45"/>
      <c r="C135" s="45"/>
      <c r="D135" s="45"/>
      <c r="E135" s="45"/>
      <c r="F135" s="45"/>
      <c r="G135" s="45"/>
      <c r="H135" s="45"/>
    </row>
    <row r="136" spans="1:8" x14ac:dyDescent="0.25">
      <c r="A136" s="45"/>
      <c r="B136" s="45"/>
      <c r="C136" s="45"/>
      <c r="D136" s="45"/>
      <c r="E136" s="45"/>
      <c r="F136" s="45"/>
      <c r="G136" s="45"/>
      <c r="H136" s="45"/>
    </row>
    <row r="137" spans="1:8" x14ac:dyDescent="0.25">
      <c r="A137" s="45"/>
      <c r="B137" s="45"/>
      <c r="C137" s="45"/>
      <c r="D137" s="45"/>
      <c r="E137" s="45"/>
      <c r="F137" s="45"/>
      <c r="G137" s="45"/>
      <c r="H137" s="45"/>
    </row>
    <row r="138" spans="1:8" x14ac:dyDescent="0.25">
      <c r="A138" s="45"/>
      <c r="B138" s="45"/>
      <c r="C138" s="45"/>
      <c r="D138" s="45"/>
      <c r="E138" s="45"/>
      <c r="F138" s="45"/>
      <c r="G138" s="45"/>
      <c r="H138" s="45"/>
    </row>
    <row r="139" spans="1:8" x14ac:dyDescent="0.25">
      <c r="A139" s="45"/>
      <c r="B139" s="45"/>
      <c r="C139" s="45"/>
      <c r="D139" s="45"/>
      <c r="E139" s="45"/>
      <c r="F139" s="45"/>
      <c r="G139" s="45"/>
      <c r="H139" s="45"/>
    </row>
    <row r="140" spans="1:8" x14ac:dyDescent="0.25">
      <c r="A140" s="45"/>
      <c r="B140" s="45"/>
      <c r="C140" s="45"/>
      <c r="D140" s="45"/>
      <c r="E140" s="45"/>
      <c r="F140" s="45"/>
      <c r="G140" s="45"/>
      <c r="H140" s="45"/>
    </row>
    <row r="141" spans="1:8" x14ac:dyDescent="0.25">
      <c r="A141" s="45"/>
      <c r="B141" s="45"/>
      <c r="C141" s="45"/>
      <c r="D141" s="45"/>
      <c r="E141" s="45"/>
      <c r="F141" s="45"/>
      <c r="G141" s="45"/>
      <c r="H141" s="45"/>
    </row>
    <row r="142" spans="1:8" x14ac:dyDescent="0.25">
      <c r="A142" s="45"/>
      <c r="B142" s="45"/>
      <c r="C142" s="45"/>
      <c r="D142" s="45"/>
      <c r="E142" s="45"/>
      <c r="F142" s="45"/>
      <c r="G142" s="45"/>
      <c r="H142" s="45"/>
    </row>
    <row r="143" spans="1:8" x14ac:dyDescent="0.25">
      <c r="A143" s="45"/>
      <c r="B143" s="45"/>
      <c r="C143" s="45"/>
      <c r="D143" s="45"/>
      <c r="E143" s="45"/>
      <c r="F143" s="45"/>
      <c r="G143" s="45"/>
      <c r="H143" s="45"/>
    </row>
    <row r="144" spans="1:8" x14ac:dyDescent="0.25">
      <c r="A144" s="45"/>
      <c r="B144" s="45"/>
      <c r="C144" s="45"/>
      <c r="D144" s="45"/>
      <c r="E144" s="45"/>
      <c r="F144" s="45"/>
      <c r="G144" s="45"/>
      <c r="H144" s="45"/>
    </row>
    <row r="145" spans="1:8" x14ac:dyDescent="0.25">
      <c r="A145" s="45"/>
      <c r="B145" s="45"/>
      <c r="C145" s="45"/>
      <c r="D145" s="45"/>
      <c r="E145" s="45"/>
      <c r="F145" s="45"/>
      <c r="G145" s="45"/>
      <c r="H145" s="45"/>
    </row>
    <row r="146" spans="1:8" x14ac:dyDescent="0.25">
      <c r="A146" s="45"/>
      <c r="B146" s="45"/>
      <c r="C146" s="45"/>
      <c r="D146" s="45"/>
      <c r="E146" s="45"/>
      <c r="F146" s="45"/>
      <c r="G146" s="45"/>
      <c r="H146" s="45"/>
    </row>
    <row r="147" spans="1:8" x14ac:dyDescent="0.25">
      <c r="A147" s="45"/>
      <c r="B147" s="45"/>
      <c r="C147" s="45"/>
      <c r="D147" s="45"/>
      <c r="E147" s="45"/>
      <c r="F147" s="45"/>
      <c r="G147" s="45"/>
      <c r="H147" s="45"/>
    </row>
    <row r="148" spans="1:8" x14ac:dyDescent="0.25">
      <c r="A148" s="45"/>
      <c r="B148" s="45"/>
      <c r="C148" s="45"/>
      <c r="D148" s="45"/>
      <c r="E148" s="45"/>
      <c r="F148" s="45"/>
      <c r="G148" s="45"/>
      <c r="H148" s="45"/>
    </row>
    <row r="149" spans="1:8" x14ac:dyDescent="0.25">
      <c r="A149" s="45"/>
      <c r="B149" s="45"/>
      <c r="C149" s="45"/>
      <c r="D149" s="45"/>
      <c r="E149" s="45"/>
      <c r="F149" s="45"/>
      <c r="G149" s="45"/>
      <c r="H149" s="45"/>
    </row>
    <row r="150" spans="1:8" x14ac:dyDescent="0.25">
      <c r="A150" s="45"/>
      <c r="B150" s="45"/>
      <c r="C150" s="45"/>
      <c r="D150" s="45"/>
      <c r="E150" s="45"/>
      <c r="F150" s="45"/>
      <c r="G150" s="45"/>
      <c r="H150" s="45"/>
    </row>
    <row r="151" spans="1:8" x14ac:dyDescent="0.25">
      <c r="A151" s="45"/>
      <c r="B151" s="45"/>
      <c r="C151" s="45"/>
      <c r="D151" s="45"/>
      <c r="E151" s="45"/>
      <c r="F151" s="45"/>
      <c r="G151" s="45"/>
      <c r="H151" s="45"/>
    </row>
    <row r="152" spans="1:8" x14ac:dyDescent="0.25">
      <c r="A152" s="45"/>
      <c r="B152" s="45"/>
      <c r="C152" s="45"/>
      <c r="D152" s="45"/>
      <c r="E152" s="45"/>
      <c r="F152" s="45"/>
      <c r="G152" s="45"/>
      <c r="H152" s="45"/>
    </row>
    <row r="153" spans="1:8" x14ac:dyDescent="0.25">
      <c r="A153" s="45"/>
      <c r="B153" s="45"/>
      <c r="C153" s="45"/>
      <c r="D153" s="45"/>
      <c r="E153" s="45"/>
      <c r="F153" s="45"/>
      <c r="G153" s="45"/>
      <c r="H153" s="45"/>
    </row>
    <row r="154" spans="1:8" x14ac:dyDescent="0.25">
      <c r="A154" s="45"/>
      <c r="B154" s="45"/>
      <c r="C154" s="45"/>
      <c r="D154" s="45"/>
      <c r="E154" s="45"/>
      <c r="F154" s="45"/>
      <c r="G154" s="45"/>
      <c r="H154" s="45"/>
    </row>
    <row r="155" spans="1:8" x14ac:dyDescent="0.25">
      <c r="A155" s="45"/>
      <c r="B155" s="45"/>
      <c r="C155" s="45"/>
      <c r="D155" s="45"/>
      <c r="E155" s="45"/>
      <c r="F155" s="45"/>
      <c r="G155" s="45"/>
      <c r="H155" s="45"/>
    </row>
    <row r="156" spans="1:8" x14ac:dyDescent="0.25">
      <c r="A156" s="45"/>
      <c r="B156" s="45"/>
      <c r="C156" s="45"/>
      <c r="D156" s="45"/>
      <c r="E156" s="45"/>
      <c r="F156" s="45"/>
      <c r="G156" s="45"/>
      <c r="H156" s="45"/>
    </row>
    <row r="157" spans="1:8" x14ac:dyDescent="0.25">
      <c r="A157" s="45"/>
      <c r="B157" s="45"/>
      <c r="C157" s="45"/>
      <c r="D157" s="45"/>
      <c r="E157" s="45"/>
      <c r="F157" s="45"/>
      <c r="G157" s="45"/>
      <c r="H157" s="45"/>
    </row>
    <row r="158" spans="1:8" x14ac:dyDescent="0.25">
      <c r="A158" s="45"/>
      <c r="B158" s="45"/>
      <c r="C158" s="45"/>
      <c r="D158" s="45"/>
      <c r="E158" s="45"/>
      <c r="F158" s="45"/>
      <c r="G158" s="45"/>
      <c r="H158" s="45"/>
    </row>
    <row r="159" spans="1:8" x14ac:dyDescent="0.25">
      <c r="A159" s="45"/>
      <c r="B159" s="45"/>
      <c r="C159" s="45"/>
      <c r="D159" s="45"/>
      <c r="E159" s="45"/>
      <c r="F159" s="45"/>
      <c r="G159" s="45"/>
      <c r="H159" s="45"/>
    </row>
    <row r="160" spans="1:8" x14ac:dyDescent="0.25">
      <c r="A160" s="45"/>
      <c r="B160" s="45"/>
      <c r="C160" s="45"/>
      <c r="D160" s="45"/>
      <c r="E160" s="45"/>
      <c r="F160" s="45"/>
      <c r="G160" s="45"/>
      <c r="H160" s="45"/>
    </row>
    <row r="161" spans="1:8" x14ac:dyDescent="0.25">
      <c r="A161" s="45"/>
      <c r="B161" s="45"/>
      <c r="C161" s="45"/>
      <c r="D161" s="45"/>
      <c r="E161" s="45"/>
      <c r="F161" s="45"/>
      <c r="G161" s="45"/>
      <c r="H161" s="45"/>
    </row>
    <row r="162" spans="1:8" x14ac:dyDescent="0.25">
      <c r="A162" s="45"/>
      <c r="B162" s="45"/>
      <c r="C162" s="45"/>
      <c r="D162" s="45"/>
      <c r="E162" s="45"/>
      <c r="F162" s="45"/>
      <c r="G162" s="45"/>
      <c r="H162" s="45"/>
    </row>
    <row r="163" spans="1:8" x14ac:dyDescent="0.25">
      <c r="A163" s="45"/>
      <c r="B163" s="45"/>
      <c r="C163" s="45"/>
      <c r="D163" s="45"/>
      <c r="E163" s="45"/>
      <c r="F163" s="45"/>
      <c r="G163" s="45"/>
      <c r="H163" s="45"/>
    </row>
    <row r="164" spans="1:8" x14ac:dyDescent="0.25">
      <c r="A164" s="45"/>
      <c r="B164" s="45"/>
      <c r="C164" s="45"/>
      <c r="D164" s="45"/>
      <c r="E164" s="45"/>
      <c r="F164" s="45"/>
      <c r="G164" s="45"/>
      <c r="H164" s="45"/>
    </row>
    <row r="165" spans="1:8" x14ac:dyDescent="0.25">
      <c r="A165" s="45"/>
      <c r="B165" s="45"/>
      <c r="C165" s="45"/>
      <c r="D165" s="45"/>
      <c r="E165" s="45"/>
      <c r="F165" s="45"/>
      <c r="G165" s="45"/>
      <c r="H165" s="45"/>
    </row>
    <row r="166" spans="1:8" x14ac:dyDescent="0.25">
      <c r="A166" s="45"/>
      <c r="B166" s="45"/>
      <c r="C166" s="45"/>
      <c r="D166" s="45"/>
      <c r="E166" s="45"/>
      <c r="F166" s="45"/>
      <c r="G166" s="45"/>
      <c r="H166" s="45"/>
    </row>
    <row r="167" spans="1:8" x14ac:dyDescent="0.25">
      <c r="A167" s="45"/>
      <c r="B167" s="45"/>
      <c r="C167" s="45"/>
      <c r="D167" s="45"/>
      <c r="E167" s="45"/>
      <c r="F167" s="45"/>
      <c r="G167" s="45"/>
      <c r="H167" s="45"/>
    </row>
    <row r="168" spans="1:8" x14ac:dyDescent="0.25">
      <c r="A168" s="45"/>
      <c r="B168" s="45"/>
      <c r="C168" s="45"/>
      <c r="D168" s="45"/>
      <c r="E168" s="45"/>
      <c r="F168" s="45"/>
      <c r="G168" s="45"/>
      <c r="H168" s="45"/>
    </row>
    <row r="169" spans="1:8" x14ac:dyDescent="0.25">
      <c r="A169" s="45"/>
      <c r="B169" s="45"/>
      <c r="C169" s="45"/>
      <c r="D169" s="45"/>
      <c r="E169" s="45"/>
      <c r="F169" s="45"/>
      <c r="G169" s="45"/>
      <c r="H169" s="45"/>
    </row>
    <row r="170" spans="1:8" x14ac:dyDescent="0.25">
      <c r="A170" s="45"/>
      <c r="B170" s="45"/>
      <c r="C170" s="45"/>
      <c r="D170" s="45"/>
      <c r="E170" s="45"/>
      <c r="F170" s="45"/>
      <c r="G170" s="45"/>
      <c r="H170" s="45"/>
    </row>
    <row r="171" spans="1:8" x14ac:dyDescent="0.25">
      <c r="A171" s="45"/>
      <c r="B171" s="45"/>
      <c r="C171" s="45"/>
      <c r="D171" s="45"/>
      <c r="E171" s="45"/>
      <c r="F171" s="45"/>
      <c r="G171" s="45"/>
      <c r="H171" s="45"/>
    </row>
    <row r="172" spans="1:8" x14ac:dyDescent="0.25">
      <c r="A172" s="45"/>
      <c r="B172" s="45"/>
      <c r="C172" s="45"/>
      <c r="D172" s="45"/>
      <c r="E172" s="45"/>
      <c r="F172" s="45"/>
      <c r="G172" s="45"/>
      <c r="H172" s="45"/>
    </row>
    <row r="173" spans="1:8" x14ac:dyDescent="0.25">
      <c r="A173" s="45"/>
      <c r="B173" s="45"/>
      <c r="C173" s="45"/>
      <c r="D173" s="45"/>
      <c r="E173" s="45"/>
      <c r="F173" s="45"/>
      <c r="G173" s="45"/>
      <c r="H173" s="45"/>
    </row>
    <row r="174" spans="1:8" x14ac:dyDescent="0.25">
      <c r="A174" s="45"/>
      <c r="B174" s="45"/>
      <c r="C174" s="45"/>
      <c r="D174" s="45"/>
      <c r="E174" s="45"/>
      <c r="F174" s="45"/>
      <c r="G174" s="45"/>
      <c r="H174" s="45"/>
    </row>
    <row r="175" spans="1:8" x14ac:dyDescent="0.25">
      <c r="A175" s="45"/>
      <c r="B175" s="45"/>
      <c r="C175" s="45"/>
      <c r="D175" s="45"/>
      <c r="E175" s="45"/>
      <c r="F175" s="45"/>
      <c r="G175" s="45"/>
      <c r="H175" s="45"/>
    </row>
    <row r="176" spans="1:8" x14ac:dyDescent="0.25">
      <c r="A176" s="45"/>
      <c r="B176" s="45"/>
      <c r="C176" s="45"/>
      <c r="D176" s="45"/>
      <c r="E176" s="45"/>
      <c r="F176" s="45"/>
      <c r="G176" s="45"/>
      <c r="H176" s="45"/>
    </row>
    <row r="177" spans="1:8" x14ac:dyDescent="0.25">
      <c r="A177" s="45"/>
      <c r="B177" s="45"/>
      <c r="C177" s="45"/>
      <c r="D177" s="45"/>
      <c r="E177" s="45"/>
      <c r="F177" s="45"/>
      <c r="G177" s="45"/>
      <c r="H177" s="45"/>
    </row>
    <row r="178" spans="1:8" x14ac:dyDescent="0.25">
      <c r="A178" s="45"/>
      <c r="B178" s="45"/>
      <c r="C178" s="45"/>
      <c r="D178" s="45"/>
      <c r="E178" s="45"/>
      <c r="F178" s="45"/>
      <c r="G178" s="45"/>
      <c r="H178" s="45"/>
    </row>
    <row r="179" spans="1:8" x14ac:dyDescent="0.25">
      <c r="A179" s="45"/>
      <c r="B179" s="45"/>
      <c r="C179" s="45"/>
      <c r="D179" s="45"/>
      <c r="E179" s="45"/>
      <c r="F179" s="45"/>
      <c r="G179" s="45"/>
      <c r="H179" s="45"/>
    </row>
    <row r="180" spans="1:8" x14ac:dyDescent="0.25">
      <c r="A180" s="45"/>
      <c r="B180" s="45"/>
      <c r="C180" s="45"/>
      <c r="D180" s="45"/>
      <c r="E180" s="45"/>
      <c r="F180" s="45"/>
      <c r="G180" s="45"/>
      <c r="H180" s="45"/>
    </row>
    <row r="181" spans="1:8" x14ac:dyDescent="0.25">
      <c r="A181" s="45"/>
      <c r="B181" s="45"/>
      <c r="C181" s="45"/>
      <c r="D181" s="45"/>
      <c r="E181" s="45"/>
      <c r="F181" s="45"/>
      <c r="G181" s="45"/>
      <c r="H181" s="45"/>
    </row>
    <row r="182" spans="1:8" x14ac:dyDescent="0.25">
      <c r="A182" s="45"/>
      <c r="B182" s="45"/>
      <c r="C182" s="45"/>
      <c r="D182" s="45"/>
      <c r="E182" s="45"/>
      <c r="F182" s="45"/>
      <c r="G182" s="45"/>
      <c r="H182" s="45"/>
    </row>
    <row r="183" spans="1:8" x14ac:dyDescent="0.25">
      <c r="A183" s="45"/>
      <c r="B183" s="45"/>
      <c r="C183" s="45"/>
      <c r="D183" s="45"/>
      <c r="E183" s="45"/>
      <c r="F183" s="45"/>
      <c r="G183" s="45"/>
      <c r="H183" s="45"/>
    </row>
    <row r="184" spans="1:8" x14ac:dyDescent="0.25">
      <c r="A184" s="45"/>
      <c r="B184" s="45"/>
      <c r="C184" s="45"/>
      <c r="D184" s="45"/>
      <c r="E184" s="45"/>
      <c r="F184" s="45"/>
      <c r="G184" s="45"/>
      <c r="H184" s="45"/>
    </row>
    <row r="185" spans="1:8" x14ac:dyDescent="0.25">
      <c r="A185" s="45"/>
      <c r="B185" s="45"/>
      <c r="C185" s="45"/>
      <c r="D185" s="45"/>
      <c r="E185" s="45"/>
      <c r="F185" s="45"/>
      <c r="G185" s="45"/>
      <c r="H185" s="45"/>
    </row>
    <row r="186" spans="1:8" x14ac:dyDescent="0.25">
      <c r="A186" s="45"/>
      <c r="B186" s="45"/>
      <c r="C186" s="45"/>
      <c r="D186" s="45"/>
      <c r="E186" s="45"/>
      <c r="F186" s="45"/>
      <c r="G186" s="45"/>
      <c r="H186" s="45"/>
    </row>
    <row r="187" spans="1:8" x14ac:dyDescent="0.25">
      <c r="A187" s="45"/>
      <c r="B187" s="45"/>
      <c r="C187" s="45"/>
      <c r="D187" s="45"/>
      <c r="E187" s="45"/>
      <c r="F187" s="45"/>
      <c r="G187" s="45"/>
      <c r="H187" s="45"/>
    </row>
    <row r="188" spans="1:8" x14ac:dyDescent="0.25">
      <c r="A188" s="45"/>
      <c r="B188" s="45"/>
      <c r="C188" s="45"/>
      <c r="D188" s="45"/>
      <c r="E188" s="45"/>
      <c r="F188" s="45"/>
      <c r="G188" s="45"/>
      <c r="H188" s="45"/>
    </row>
    <row r="189" spans="1:8" x14ac:dyDescent="0.25">
      <c r="A189" s="45"/>
      <c r="B189" s="45"/>
      <c r="C189" s="45"/>
      <c r="D189" s="45"/>
      <c r="E189" s="45"/>
      <c r="F189" s="45"/>
      <c r="G189" s="45"/>
      <c r="H189" s="45"/>
    </row>
    <row r="190" spans="1:8" x14ac:dyDescent="0.25">
      <c r="A190" s="45"/>
      <c r="B190" s="45"/>
      <c r="C190" s="45"/>
      <c r="D190" s="45"/>
      <c r="E190" s="45"/>
      <c r="F190" s="45"/>
      <c r="G190" s="45"/>
      <c r="H190" s="45"/>
    </row>
    <row r="191" spans="1:8" x14ac:dyDescent="0.25">
      <c r="A191" s="45"/>
      <c r="B191" s="45"/>
      <c r="C191" s="45"/>
      <c r="D191" s="45"/>
      <c r="E191" s="45"/>
      <c r="F191" s="45"/>
      <c r="G191" s="45"/>
      <c r="H191" s="45"/>
    </row>
  </sheetData>
  <mergeCells count="6">
    <mergeCell ref="B58:C58"/>
    <mergeCell ref="A3:G3"/>
    <mergeCell ref="A4:G4"/>
    <mergeCell ref="A5:G5"/>
    <mergeCell ref="B57:C57"/>
    <mergeCell ref="E57:G57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9A45-41CA-4068-B823-5E1E40A90C5D}">
  <sheetPr>
    <pageSetUpPr fitToPage="1"/>
  </sheetPr>
  <dimension ref="A1:AG61"/>
  <sheetViews>
    <sheetView topLeftCell="A2" workbookViewId="0">
      <selection activeCell="E25" sqref="E25"/>
    </sheetView>
  </sheetViews>
  <sheetFormatPr baseColWidth="10" defaultColWidth="11.42578125" defaultRowHeight="15" x14ac:dyDescent="0.25"/>
  <cols>
    <col min="1" max="1" width="19.5703125" style="50" customWidth="1"/>
    <col min="2" max="2" width="11.42578125" style="50"/>
    <col min="3" max="3" width="16.5703125" style="50" customWidth="1"/>
    <col min="4" max="4" width="51" style="50" customWidth="1"/>
    <col min="5" max="5" width="18.28515625" style="50" customWidth="1"/>
    <col min="6" max="6" width="16.42578125" style="50" customWidth="1"/>
    <col min="7" max="7" width="23.7109375" style="50" customWidth="1"/>
    <col min="8" max="16384" width="11.42578125" style="50"/>
  </cols>
  <sheetData>
    <row r="1" spans="1:33" ht="15.75" x14ac:dyDescent="0.25">
      <c r="A1" s="18"/>
      <c r="B1" s="18"/>
      <c r="C1" s="18"/>
      <c r="D1" s="18"/>
      <c r="E1" s="18"/>
      <c r="F1" s="18"/>
      <c r="G1" s="18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ht="15.75" x14ac:dyDescent="0.25">
      <c r="A2" s="18"/>
      <c r="B2" s="18"/>
      <c r="C2" s="18"/>
      <c r="D2" s="18"/>
      <c r="E2" s="18"/>
      <c r="F2" s="18"/>
      <c r="G2" s="18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ht="15.75" customHeight="1" x14ac:dyDescent="0.25">
      <c r="A3" s="101" t="s">
        <v>36</v>
      </c>
      <c r="B3" s="101"/>
      <c r="C3" s="101"/>
      <c r="D3" s="101"/>
      <c r="E3" s="101"/>
      <c r="F3" s="101"/>
      <c r="G3" s="101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15.75" customHeight="1" x14ac:dyDescent="0.25">
      <c r="A4" s="101" t="s">
        <v>67</v>
      </c>
      <c r="B4" s="101"/>
      <c r="C4" s="101"/>
      <c r="D4" s="101"/>
      <c r="E4" s="101"/>
      <c r="F4" s="101"/>
      <c r="G4" s="101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15.75" customHeight="1" x14ac:dyDescent="0.25">
      <c r="A5" s="101" t="s">
        <v>427</v>
      </c>
      <c r="B5" s="101"/>
      <c r="C5" s="101"/>
      <c r="D5" s="101"/>
      <c r="E5" s="101"/>
      <c r="F5" s="101"/>
      <c r="G5" s="10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15.75" x14ac:dyDescent="0.25">
      <c r="A6" s="18"/>
      <c r="B6" s="18"/>
      <c r="C6" s="18"/>
      <c r="D6" s="18"/>
      <c r="E6" s="18"/>
      <c r="F6" s="18"/>
      <c r="G6" s="18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15.75" x14ac:dyDescent="0.25">
      <c r="A7" s="18"/>
      <c r="B7" s="18"/>
      <c r="C7" s="18"/>
      <c r="D7" s="18"/>
      <c r="E7" s="18"/>
      <c r="F7" s="18"/>
      <c r="G7" s="18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63" x14ac:dyDescent="0.2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68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3" ht="15.75" x14ac:dyDescent="0.25">
      <c r="A9" s="17">
        <v>45342</v>
      </c>
      <c r="B9" s="17">
        <v>45342</v>
      </c>
      <c r="C9" s="56" t="s">
        <v>81</v>
      </c>
      <c r="D9" s="56" t="s">
        <v>69</v>
      </c>
      <c r="E9" s="57">
        <v>30</v>
      </c>
      <c r="F9" s="53">
        <v>1607.16</v>
      </c>
      <c r="G9" s="58">
        <f>+F9*E9</f>
        <v>48214.8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3" ht="15.75" x14ac:dyDescent="0.25">
      <c r="A10" s="17">
        <v>45343</v>
      </c>
      <c r="B10" s="17">
        <v>45343</v>
      </c>
      <c r="C10" s="35" t="s">
        <v>82</v>
      </c>
      <c r="D10" s="35" t="s">
        <v>70</v>
      </c>
      <c r="E10" s="59">
        <v>20</v>
      </c>
      <c r="F10" s="54">
        <v>150.18</v>
      </c>
      <c r="G10" s="58">
        <f t="shared" ref="G10:G23" si="0">+F10*E10</f>
        <v>3003.6000000000004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3" ht="15.75" x14ac:dyDescent="0.25">
      <c r="A11" s="17">
        <v>45344</v>
      </c>
      <c r="B11" s="17">
        <v>45344</v>
      </c>
      <c r="C11" s="56" t="s">
        <v>83</v>
      </c>
      <c r="D11" s="56" t="s">
        <v>71</v>
      </c>
      <c r="E11" s="57">
        <v>50</v>
      </c>
      <c r="F11" s="53">
        <v>600</v>
      </c>
      <c r="G11" s="58">
        <f t="shared" si="0"/>
        <v>30000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3" ht="15.75" x14ac:dyDescent="0.25">
      <c r="A12" s="17">
        <v>45345</v>
      </c>
      <c r="B12" s="17">
        <v>45345</v>
      </c>
      <c r="C12" s="35" t="s">
        <v>359</v>
      </c>
      <c r="D12" s="35" t="s">
        <v>630</v>
      </c>
      <c r="E12" s="59">
        <v>20</v>
      </c>
      <c r="F12" s="54">
        <v>700</v>
      </c>
      <c r="G12" s="58">
        <f t="shared" si="0"/>
        <v>14000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3" ht="15.75" x14ac:dyDescent="0.25">
      <c r="A13" s="17">
        <v>45346</v>
      </c>
      <c r="B13" s="17">
        <v>45346</v>
      </c>
      <c r="C13" s="56" t="s">
        <v>358</v>
      </c>
      <c r="D13" s="56" t="s">
        <v>72</v>
      </c>
      <c r="E13" s="57">
        <v>15</v>
      </c>
      <c r="F13" s="53">
        <v>213</v>
      </c>
      <c r="G13" s="58">
        <f t="shared" si="0"/>
        <v>3195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3" ht="15.75" x14ac:dyDescent="0.25">
      <c r="A14" s="17">
        <v>45347</v>
      </c>
      <c r="B14" s="17">
        <v>45347</v>
      </c>
      <c r="C14" s="35" t="s">
        <v>84</v>
      </c>
      <c r="D14" s="35" t="s">
        <v>73</v>
      </c>
      <c r="E14" s="59">
        <v>25</v>
      </c>
      <c r="F14" s="54">
        <v>625.4</v>
      </c>
      <c r="G14" s="58">
        <f t="shared" si="0"/>
        <v>15635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3" ht="15.75" x14ac:dyDescent="0.25">
      <c r="A15" s="17">
        <v>45348</v>
      </c>
      <c r="B15" s="17">
        <v>45348</v>
      </c>
      <c r="C15" s="56" t="s">
        <v>360</v>
      </c>
      <c r="D15" s="56" t="s">
        <v>74</v>
      </c>
      <c r="E15" s="57">
        <v>10</v>
      </c>
      <c r="F15" s="53">
        <v>350</v>
      </c>
      <c r="G15" s="58">
        <f t="shared" si="0"/>
        <v>3500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3" ht="15.75" x14ac:dyDescent="0.25">
      <c r="A16" s="17">
        <v>45349</v>
      </c>
      <c r="B16" s="17">
        <v>45349</v>
      </c>
      <c r="C16" s="35" t="s">
        <v>87</v>
      </c>
      <c r="D16" s="35" t="s">
        <v>75</v>
      </c>
      <c r="E16" s="59">
        <v>30</v>
      </c>
      <c r="F16" s="54">
        <v>465</v>
      </c>
      <c r="G16" s="58">
        <f t="shared" si="0"/>
        <v>13950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2" ht="15.75" x14ac:dyDescent="0.25">
      <c r="A17" s="17">
        <v>45349</v>
      </c>
      <c r="B17" s="17">
        <v>45349</v>
      </c>
      <c r="C17" s="35" t="s">
        <v>88</v>
      </c>
      <c r="D17" s="35" t="s">
        <v>85</v>
      </c>
      <c r="E17" s="59">
        <v>30</v>
      </c>
      <c r="F17" s="54">
        <v>465</v>
      </c>
      <c r="G17" s="58">
        <f t="shared" si="0"/>
        <v>13950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ht="15.75" x14ac:dyDescent="0.25">
      <c r="A18" s="17">
        <v>45349</v>
      </c>
      <c r="B18" s="17">
        <v>45349</v>
      </c>
      <c r="C18" s="35" t="s">
        <v>89</v>
      </c>
      <c r="D18" s="35" t="s">
        <v>86</v>
      </c>
      <c r="E18" s="59">
        <v>30</v>
      </c>
      <c r="F18" s="54">
        <v>465</v>
      </c>
      <c r="G18" s="58">
        <f t="shared" si="0"/>
        <v>13950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ht="15.75" x14ac:dyDescent="0.25">
      <c r="A19" s="17">
        <v>45350</v>
      </c>
      <c r="B19" s="17">
        <v>45350</v>
      </c>
      <c r="C19" s="56" t="s">
        <v>90</v>
      </c>
      <c r="D19" s="56" t="s">
        <v>76</v>
      </c>
      <c r="E19" s="57">
        <v>40</v>
      </c>
      <c r="F19" s="53">
        <v>462.56</v>
      </c>
      <c r="G19" s="58">
        <f t="shared" si="0"/>
        <v>18502.400000000001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5.75" x14ac:dyDescent="0.25">
      <c r="A20" s="17">
        <v>45351</v>
      </c>
      <c r="B20" s="17">
        <v>45351</v>
      </c>
      <c r="C20" s="35" t="s">
        <v>91</v>
      </c>
      <c r="D20" s="35" t="s">
        <v>77</v>
      </c>
      <c r="E20" s="59">
        <v>10</v>
      </c>
      <c r="F20" s="54">
        <v>30</v>
      </c>
      <c r="G20" s="58">
        <f t="shared" si="0"/>
        <v>300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2" ht="15.75" x14ac:dyDescent="0.25">
      <c r="A21" s="17">
        <v>45352</v>
      </c>
      <c r="B21" s="17">
        <v>45352</v>
      </c>
      <c r="C21" s="56" t="s">
        <v>93</v>
      </c>
      <c r="D21" s="56" t="s">
        <v>78</v>
      </c>
      <c r="E21" s="57">
        <v>10</v>
      </c>
      <c r="F21" s="53">
        <v>200</v>
      </c>
      <c r="G21" s="58">
        <f t="shared" si="0"/>
        <v>2000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2" ht="15.75" x14ac:dyDescent="0.25">
      <c r="A22" s="17">
        <v>45353</v>
      </c>
      <c r="B22" s="17">
        <v>45353</v>
      </c>
      <c r="C22" s="35" t="s">
        <v>361</v>
      </c>
      <c r="D22" s="35" t="s">
        <v>79</v>
      </c>
      <c r="E22" s="59">
        <v>10</v>
      </c>
      <c r="F22" s="54">
        <v>40</v>
      </c>
      <c r="G22" s="58">
        <f t="shared" si="0"/>
        <v>400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ht="15.75" x14ac:dyDescent="0.25">
      <c r="A23" s="17">
        <v>45354</v>
      </c>
      <c r="B23" s="17">
        <v>45354</v>
      </c>
      <c r="C23" s="56" t="s">
        <v>92</v>
      </c>
      <c r="D23" s="56" t="s">
        <v>80</v>
      </c>
      <c r="E23" s="57">
        <v>300</v>
      </c>
      <c r="F23" s="53">
        <v>301.70999999999998</v>
      </c>
      <c r="G23" s="58">
        <f t="shared" si="0"/>
        <v>90513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15.75" x14ac:dyDescent="0.25">
      <c r="A24" s="19"/>
      <c r="B24" s="20"/>
      <c r="C24" s="20"/>
      <c r="D24" s="20"/>
      <c r="E24" s="20"/>
      <c r="F24" s="20" t="s">
        <v>38</v>
      </c>
      <c r="G24" s="21">
        <f>SUM(G9:G23)</f>
        <v>271113.8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15.75" x14ac:dyDescent="0.25">
      <c r="A25" s="19"/>
      <c r="B25" s="20"/>
      <c r="C25" s="20"/>
      <c r="D25" s="22"/>
      <c r="E25" s="22"/>
      <c r="F25" s="22"/>
      <c r="G25" s="22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ht="15.75" x14ac:dyDescent="0.25">
      <c r="A26" s="19"/>
      <c r="B26" s="20"/>
      <c r="C26" s="20"/>
      <c r="D26" s="22"/>
      <c r="E26" s="22"/>
      <c r="F26" s="22"/>
      <c r="G26" s="22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ht="15.75" x14ac:dyDescent="0.25">
      <c r="A27" s="19"/>
      <c r="B27" s="20"/>
      <c r="C27" s="20"/>
      <c r="D27" s="22"/>
      <c r="E27" s="22"/>
      <c r="F27" s="22"/>
      <c r="G27" s="22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ht="15.75" x14ac:dyDescent="0.25">
      <c r="A28" s="19"/>
      <c r="B28" s="20"/>
      <c r="C28" s="20"/>
      <c r="D28" s="22"/>
      <c r="E28" s="22"/>
      <c r="F28" s="22"/>
      <c r="G28" s="22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ht="15.75" x14ac:dyDescent="0.25">
      <c r="A29" s="19"/>
      <c r="B29" s="19"/>
      <c r="C29" s="19"/>
      <c r="D29" s="23"/>
      <c r="E29" s="23"/>
      <c r="F29" s="23"/>
      <c r="G29" s="23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5.75" x14ac:dyDescent="0.25">
      <c r="A30" s="23"/>
      <c r="B30" s="23"/>
      <c r="C30" s="23"/>
      <c r="D30" s="23"/>
      <c r="E30" s="23"/>
      <c r="F30" s="23"/>
      <c r="G30" s="23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ht="15.75" x14ac:dyDescent="0.25">
      <c r="A31" s="23"/>
      <c r="B31" s="102" t="s">
        <v>467</v>
      </c>
      <c r="C31" s="102"/>
      <c r="D31" s="20"/>
      <c r="E31" s="102" t="s">
        <v>466</v>
      </c>
      <c r="F31" s="102"/>
      <c r="G31" s="23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ht="23.25" customHeight="1" x14ac:dyDescent="0.25">
      <c r="A32" s="100" t="s">
        <v>628</v>
      </c>
      <c r="B32" s="100"/>
      <c r="C32" s="100"/>
      <c r="D32" s="25"/>
      <c r="E32" s="84" t="s">
        <v>629</v>
      </c>
      <c r="F32" s="84"/>
      <c r="G32" s="2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32" ht="15.75" x14ac:dyDescent="0.25">
      <c r="A33" s="23"/>
      <c r="B33" s="23"/>
      <c r="C33" s="23"/>
      <c r="D33" s="23"/>
      <c r="E33" s="23"/>
      <c r="F33" s="23"/>
      <c r="G33" s="23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2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2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2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x14ac:dyDescent="0.25">
      <c r="A56" s="45"/>
      <c r="B56" s="45"/>
      <c r="C56" s="45"/>
      <c r="D56" s="45"/>
      <c r="E56" s="45"/>
      <c r="F56" s="45"/>
      <c r="G56" s="45"/>
      <c r="H56" s="45"/>
    </row>
    <row r="57" spans="1:32" x14ac:dyDescent="0.25">
      <c r="A57" s="45"/>
      <c r="B57" s="45"/>
      <c r="C57" s="45"/>
      <c r="D57" s="45"/>
      <c r="E57" s="45"/>
      <c r="F57" s="45"/>
      <c r="G57" s="45"/>
      <c r="H57" s="45"/>
    </row>
    <row r="58" spans="1:32" x14ac:dyDescent="0.25">
      <c r="A58" s="45"/>
      <c r="B58" s="45"/>
      <c r="C58" s="45"/>
      <c r="D58" s="45"/>
      <c r="E58" s="45"/>
      <c r="F58" s="45"/>
      <c r="G58" s="45"/>
      <c r="H58" s="45"/>
    </row>
    <row r="59" spans="1:32" x14ac:dyDescent="0.25">
      <c r="A59" s="45"/>
      <c r="B59" s="45"/>
      <c r="C59" s="45"/>
      <c r="D59" s="45"/>
      <c r="E59" s="45"/>
      <c r="F59" s="45"/>
      <c r="G59" s="45"/>
      <c r="H59" s="45"/>
    </row>
    <row r="60" spans="1:32" x14ac:dyDescent="0.25">
      <c r="A60" s="45"/>
      <c r="B60" s="45"/>
      <c r="C60" s="45"/>
      <c r="D60" s="45"/>
      <c r="E60" s="45"/>
      <c r="F60" s="45"/>
      <c r="G60" s="45"/>
      <c r="H60" s="45"/>
    </row>
    <row r="61" spans="1:32" x14ac:dyDescent="0.25">
      <c r="A61" s="45"/>
      <c r="B61" s="45"/>
      <c r="C61" s="45"/>
      <c r="D61" s="45"/>
      <c r="E61" s="45"/>
      <c r="F61" s="45"/>
      <c r="G61" s="45"/>
      <c r="H61" s="45"/>
    </row>
  </sheetData>
  <mergeCells count="6">
    <mergeCell ref="A32:C32"/>
    <mergeCell ref="A3:G3"/>
    <mergeCell ref="A4:G4"/>
    <mergeCell ref="A5:G5"/>
    <mergeCell ref="B31:C31"/>
    <mergeCell ref="E31:F31"/>
  </mergeCells>
  <pageMargins left="0.70866141732283472" right="0.70866141732283472" top="0.74803149606299213" bottom="0.74803149606299213" header="0.31496062992125984" footer="0.31496062992125984"/>
  <pageSetup scale="5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91B4-139F-4BA3-9102-987745D45659}">
  <sheetPr>
    <pageSetUpPr fitToPage="1"/>
  </sheetPr>
  <dimension ref="A1:AM108"/>
  <sheetViews>
    <sheetView topLeftCell="A41" workbookViewId="0">
      <selection activeCell="D58" sqref="D58"/>
    </sheetView>
  </sheetViews>
  <sheetFormatPr baseColWidth="10" defaultColWidth="11.42578125" defaultRowHeight="15" x14ac:dyDescent="0.25"/>
  <cols>
    <col min="1" max="1" width="15.7109375" style="50" customWidth="1"/>
    <col min="2" max="2" width="11.42578125" style="50"/>
    <col min="3" max="3" width="17.7109375" style="50" customWidth="1"/>
    <col min="4" max="4" width="45.7109375" style="50" customWidth="1"/>
    <col min="5" max="5" width="12.42578125" style="50" customWidth="1"/>
    <col min="6" max="6" width="18" style="50" customWidth="1"/>
    <col min="7" max="7" width="16" style="50" customWidth="1"/>
    <col min="8" max="16384" width="11.42578125" style="50"/>
  </cols>
  <sheetData>
    <row r="1" spans="1:39" x14ac:dyDescent="0.25">
      <c r="A1" s="28"/>
      <c r="B1" s="28"/>
      <c r="C1" s="28"/>
      <c r="D1" s="28"/>
      <c r="E1" s="28"/>
      <c r="F1" s="28"/>
      <c r="G1" s="28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39" x14ac:dyDescent="0.25">
      <c r="A2" s="28"/>
      <c r="B2" s="28"/>
      <c r="C2" s="28"/>
      <c r="D2" s="28"/>
      <c r="E2" s="28"/>
      <c r="F2" s="28"/>
      <c r="G2" s="28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</row>
    <row r="3" spans="1:39" ht="15" customHeight="1" x14ac:dyDescent="0.25">
      <c r="A3" s="97" t="s">
        <v>36</v>
      </c>
      <c r="B3" s="97"/>
      <c r="C3" s="97"/>
      <c r="D3" s="97"/>
      <c r="E3" s="97"/>
      <c r="F3" s="97"/>
      <c r="G3" s="97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1:39" ht="15" customHeight="1" x14ac:dyDescent="0.25">
      <c r="A4" s="97" t="s">
        <v>94</v>
      </c>
      <c r="B4" s="97"/>
      <c r="C4" s="97"/>
      <c r="D4" s="97"/>
      <c r="E4" s="97"/>
      <c r="F4" s="97"/>
      <c r="G4" s="97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</row>
    <row r="5" spans="1:39" ht="15" customHeight="1" x14ac:dyDescent="0.25">
      <c r="A5" s="97" t="s">
        <v>427</v>
      </c>
      <c r="B5" s="97"/>
      <c r="C5" s="97"/>
      <c r="D5" s="97"/>
      <c r="E5" s="97"/>
      <c r="F5" s="97"/>
      <c r="G5" s="97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</row>
    <row r="6" spans="1:39" x14ac:dyDescent="0.25">
      <c r="A6" s="28"/>
      <c r="B6" s="28"/>
      <c r="C6" s="28"/>
      <c r="D6" s="28"/>
      <c r="E6" s="28"/>
      <c r="F6" s="28"/>
      <c r="G6" s="28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1:39" x14ac:dyDescent="0.25">
      <c r="A7" s="28"/>
      <c r="B7" s="28"/>
      <c r="C7" s="28"/>
      <c r="D7" s="28"/>
      <c r="E7" s="28"/>
      <c r="F7" s="28"/>
      <c r="G7" s="28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</row>
    <row r="8" spans="1:39" ht="30" x14ac:dyDescent="0.25">
      <c r="A8" s="27" t="s">
        <v>0</v>
      </c>
      <c r="B8" s="27" t="s">
        <v>1</v>
      </c>
      <c r="C8" s="27" t="s">
        <v>2</v>
      </c>
      <c r="D8" s="27" t="s">
        <v>3</v>
      </c>
      <c r="E8" s="27" t="s">
        <v>4</v>
      </c>
      <c r="F8" s="27" t="s">
        <v>5</v>
      </c>
      <c r="G8" s="27" t="s">
        <v>68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39" ht="15.75" x14ac:dyDescent="0.25">
      <c r="A9" s="17">
        <v>45318</v>
      </c>
      <c r="B9" s="17">
        <v>45318</v>
      </c>
      <c r="C9" s="37" t="s">
        <v>109</v>
      </c>
      <c r="D9" s="37" t="s">
        <v>110</v>
      </c>
      <c r="E9" s="51">
        <v>10</v>
      </c>
      <c r="F9" s="60">
        <v>350</v>
      </c>
      <c r="G9" s="60">
        <f>+F9*E9</f>
        <v>3500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spans="1:39" ht="15.75" x14ac:dyDescent="0.25">
      <c r="A10" s="17">
        <v>45318</v>
      </c>
      <c r="B10" s="17">
        <v>45318</v>
      </c>
      <c r="C10" s="37" t="s">
        <v>549</v>
      </c>
      <c r="D10" s="37" t="s">
        <v>487</v>
      </c>
      <c r="E10" s="51">
        <v>60</v>
      </c>
      <c r="F10" s="60">
        <v>20</v>
      </c>
      <c r="G10" s="60">
        <f t="shared" ref="G10:G71" si="0">+F10*E10</f>
        <v>1200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1:39" ht="15.75" x14ac:dyDescent="0.25">
      <c r="A11" s="17">
        <v>45318</v>
      </c>
      <c r="B11" s="17">
        <v>45318</v>
      </c>
      <c r="C11" s="37" t="s">
        <v>550</v>
      </c>
      <c r="D11" s="37" t="s">
        <v>500</v>
      </c>
      <c r="E11" s="51">
        <v>20</v>
      </c>
      <c r="F11" s="60">
        <v>111</v>
      </c>
      <c r="G11" s="60">
        <f t="shared" si="0"/>
        <v>2220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9" ht="15.75" x14ac:dyDescent="0.25">
      <c r="A12" s="17">
        <v>45318</v>
      </c>
      <c r="B12" s="17">
        <v>45318</v>
      </c>
      <c r="C12" s="37" t="s">
        <v>551</v>
      </c>
      <c r="D12" s="37" t="s">
        <v>498</v>
      </c>
      <c r="E12" s="51">
        <v>20</v>
      </c>
      <c r="F12" s="60">
        <v>112</v>
      </c>
      <c r="G12" s="60">
        <f t="shared" si="0"/>
        <v>2240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9" ht="15.75" x14ac:dyDescent="0.25">
      <c r="A13" s="17">
        <v>45318</v>
      </c>
      <c r="B13" s="17">
        <v>45318</v>
      </c>
      <c r="C13" s="37" t="s">
        <v>552</v>
      </c>
      <c r="D13" s="37" t="s">
        <v>499</v>
      </c>
      <c r="E13" s="51">
        <v>20</v>
      </c>
      <c r="F13" s="60">
        <v>133</v>
      </c>
      <c r="G13" s="60">
        <f t="shared" si="0"/>
        <v>2660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1:39" ht="15.75" x14ac:dyDescent="0.25">
      <c r="A14" s="17">
        <v>45314</v>
      </c>
      <c r="B14" s="17">
        <v>45314</v>
      </c>
      <c r="C14" s="37" t="s">
        <v>101</v>
      </c>
      <c r="D14" s="37" t="s">
        <v>102</v>
      </c>
      <c r="E14" s="51">
        <v>30</v>
      </c>
      <c r="F14" s="60">
        <v>460</v>
      </c>
      <c r="G14" s="60">
        <f t="shared" si="0"/>
        <v>13800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</row>
    <row r="15" spans="1:39" ht="15.75" x14ac:dyDescent="0.25">
      <c r="A15" s="17">
        <v>45315</v>
      </c>
      <c r="B15" s="17">
        <v>45315</v>
      </c>
      <c r="C15" s="37" t="s">
        <v>103</v>
      </c>
      <c r="D15" s="37" t="s">
        <v>104</v>
      </c>
      <c r="E15" s="51">
        <v>30</v>
      </c>
      <c r="F15" s="60">
        <v>460</v>
      </c>
      <c r="G15" s="60">
        <f t="shared" si="0"/>
        <v>13800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</row>
    <row r="16" spans="1:39" ht="15.75" x14ac:dyDescent="0.25">
      <c r="A16" s="17">
        <v>45316</v>
      </c>
      <c r="B16" s="17">
        <v>45316</v>
      </c>
      <c r="C16" s="37" t="s">
        <v>105</v>
      </c>
      <c r="D16" s="37" t="s">
        <v>106</v>
      </c>
      <c r="E16" s="51">
        <v>30</v>
      </c>
      <c r="F16" s="60">
        <v>460</v>
      </c>
      <c r="G16" s="60">
        <f t="shared" si="0"/>
        <v>13800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ht="15.75" x14ac:dyDescent="0.25">
      <c r="A17" s="17">
        <v>45316</v>
      </c>
      <c r="B17" s="17">
        <v>45316</v>
      </c>
      <c r="C17" s="37" t="s">
        <v>553</v>
      </c>
      <c r="D17" s="37" t="s">
        <v>519</v>
      </c>
      <c r="E17" s="51">
        <v>30</v>
      </c>
      <c r="F17" s="60">
        <v>390</v>
      </c>
      <c r="G17" s="60">
        <f t="shared" si="0"/>
        <v>11700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31" ht="15.75" x14ac:dyDescent="0.25">
      <c r="A18" s="17">
        <v>45316</v>
      </c>
      <c r="B18" s="17">
        <v>45316</v>
      </c>
      <c r="C18" s="37" t="s">
        <v>555</v>
      </c>
      <c r="D18" s="37" t="s">
        <v>514</v>
      </c>
      <c r="E18" s="51">
        <v>40</v>
      </c>
      <c r="F18" s="60">
        <v>315</v>
      </c>
      <c r="G18" s="60">
        <f t="shared" si="0"/>
        <v>12600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1:31" ht="15.75" x14ac:dyDescent="0.25">
      <c r="A19" s="17">
        <v>45316</v>
      </c>
      <c r="B19" s="17">
        <v>45316</v>
      </c>
      <c r="C19" s="37" t="s">
        <v>556</v>
      </c>
      <c r="D19" s="37" t="s">
        <v>482</v>
      </c>
      <c r="E19" s="51">
        <v>80</v>
      </c>
      <c r="F19" s="60">
        <v>19</v>
      </c>
      <c r="G19" s="60">
        <f t="shared" si="0"/>
        <v>1520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31" ht="15.75" x14ac:dyDescent="0.25">
      <c r="A20" s="17">
        <v>45316</v>
      </c>
      <c r="B20" s="17">
        <v>45316</v>
      </c>
      <c r="C20" s="37" t="s">
        <v>557</v>
      </c>
      <c r="D20" s="37" t="s">
        <v>483</v>
      </c>
      <c r="E20" s="51">
        <v>70</v>
      </c>
      <c r="F20" s="60">
        <v>14</v>
      </c>
      <c r="G20" s="60">
        <f t="shared" si="0"/>
        <v>980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spans="1:31" ht="15.75" x14ac:dyDescent="0.25">
      <c r="A21" s="17">
        <v>45316</v>
      </c>
      <c r="B21" s="17">
        <v>45316</v>
      </c>
      <c r="C21" s="37" t="s">
        <v>558</v>
      </c>
      <c r="D21" s="37" t="s">
        <v>489</v>
      </c>
      <c r="E21" s="51">
        <v>36</v>
      </c>
      <c r="F21" s="60">
        <v>440</v>
      </c>
      <c r="G21" s="60">
        <f t="shared" si="0"/>
        <v>15840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spans="1:31" ht="15.75" x14ac:dyDescent="0.25">
      <c r="A22" s="17">
        <v>45313</v>
      </c>
      <c r="B22" s="17">
        <v>45313</v>
      </c>
      <c r="C22" s="37" t="s">
        <v>99</v>
      </c>
      <c r="D22" s="37" t="s">
        <v>100</v>
      </c>
      <c r="E22" s="51">
        <v>90</v>
      </c>
      <c r="F22" s="60">
        <v>200</v>
      </c>
      <c r="G22" s="60">
        <f t="shared" si="0"/>
        <v>18000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spans="1:31" ht="15.75" x14ac:dyDescent="0.25">
      <c r="A23" s="17">
        <v>45313</v>
      </c>
      <c r="B23" s="17">
        <v>45313</v>
      </c>
      <c r="C23" s="37" t="s">
        <v>559</v>
      </c>
      <c r="D23" s="37" t="s">
        <v>488</v>
      </c>
      <c r="E23" s="51">
        <v>50</v>
      </c>
      <c r="F23" s="60">
        <v>216</v>
      </c>
      <c r="G23" s="60">
        <f t="shared" si="0"/>
        <v>10800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spans="1:31" ht="15.75" x14ac:dyDescent="0.25">
      <c r="A24" s="17">
        <v>45311</v>
      </c>
      <c r="B24" s="17">
        <v>45311</v>
      </c>
      <c r="C24" s="37" t="s">
        <v>95</v>
      </c>
      <c r="D24" s="37" t="s">
        <v>96</v>
      </c>
      <c r="E24" s="51">
        <v>6</v>
      </c>
      <c r="F24" s="60">
        <v>195</v>
      </c>
      <c r="G24" s="60">
        <f t="shared" si="0"/>
        <v>1170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ht="15.75" x14ac:dyDescent="0.25">
      <c r="A25" s="17">
        <v>45311</v>
      </c>
      <c r="B25" s="17">
        <v>45311</v>
      </c>
      <c r="C25" s="37" t="s">
        <v>560</v>
      </c>
      <c r="D25" s="37" t="s">
        <v>515</v>
      </c>
      <c r="E25" s="51">
        <v>180</v>
      </c>
      <c r="F25" s="60">
        <v>555</v>
      </c>
      <c r="G25" s="60">
        <f t="shared" si="0"/>
        <v>99900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spans="1:31" ht="15.75" x14ac:dyDescent="0.25">
      <c r="A26" s="17">
        <v>45311</v>
      </c>
      <c r="B26" s="17">
        <v>45311</v>
      </c>
      <c r="C26" s="37" t="s">
        <v>561</v>
      </c>
      <c r="D26" s="37" t="s">
        <v>516</v>
      </c>
      <c r="E26" s="51">
        <v>120</v>
      </c>
      <c r="F26" s="60">
        <v>15</v>
      </c>
      <c r="G26" s="60">
        <f t="shared" si="0"/>
        <v>1800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1:31" ht="15.75" x14ac:dyDescent="0.25">
      <c r="A27" s="17">
        <v>45321</v>
      </c>
      <c r="B27" s="17">
        <v>45321</v>
      </c>
      <c r="C27" s="37" t="s">
        <v>115</v>
      </c>
      <c r="D27" s="37" t="s">
        <v>116</v>
      </c>
      <c r="E27" s="51">
        <v>20</v>
      </c>
      <c r="F27" s="61">
        <v>505</v>
      </c>
      <c r="G27" s="60">
        <f t="shared" si="0"/>
        <v>10100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ht="15.75" x14ac:dyDescent="0.25">
      <c r="A28" s="17">
        <v>45321</v>
      </c>
      <c r="B28" s="17">
        <v>45321</v>
      </c>
      <c r="C28" s="37" t="s">
        <v>562</v>
      </c>
      <c r="D28" s="37" t="s">
        <v>511</v>
      </c>
      <c r="E28" s="51">
        <v>40</v>
      </c>
      <c r="F28" s="60">
        <v>54</v>
      </c>
      <c r="G28" s="60">
        <f t="shared" si="0"/>
        <v>2160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spans="1:31" ht="15.75" x14ac:dyDescent="0.25">
      <c r="A29" s="17">
        <v>45321</v>
      </c>
      <c r="B29" s="17">
        <v>45321</v>
      </c>
      <c r="C29" s="37" t="s">
        <v>563</v>
      </c>
      <c r="D29" s="37" t="s">
        <v>518</v>
      </c>
      <c r="E29" s="51">
        <v>40</v>
      </c>
      <c r="F29" s="60">
        <v>70</v>
      </c>
      <c r="G29" s="60">
        <f t="shared" si="0"/>
        <v>2800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spans="1:31" ht="15.75" x14ac:dyDescent="0.25">
      <c r="A30" s="17">
        <v>45321</v>
      </c>
      <c r="B30" s="17">
        <v>45321</v>
      </c>
      <c r="C30" s="37" t="s">
        <v>554</v>
      </c>
      <c r="D30" s="37" t="s">
        <v>490</v>
      </c>
      <c r="E30" s="51">
        <v>45</v>
      </c>
      <c r="F30" s="60">
        <v>30</v>
      </c>
      <c r="G30" s="60">
        <f t="shared" si="0"/>
        <v>1350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spans="1:31" ht="15.75" x14ac:dyDescent="0.25">
      <c r="A31" s="17">
        <v>45312</v>
      </c>
      <c r="B31" s="17">
        <v>45312</v>
      </c>
      <c r="C31" s="37" t="s">
        <v>97</v>
      </c>
      <c r="D31" s="37" t="s">
        <v>98</v>
      </c>
      <c r="E31" s="51">
        <v>30</v>
      </c>
      <c r="F31" s="60">
        <v>856</v>
      </c>
      <c r="G31" s="60">
        <f t="shared" si="0"/>
        <v>25680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</row>
    <row r="32" spans="1:31" ht="15.75" x14ac:dyDescent="0.25">
      <c r="A32" s="17">
        <v>45312</v>
      </c>
      <c r="B32" s="17">
        <v>45312</v>
      </c>
      <c r="C32" s="37" t="s">
        <v>564</v>
      </c>
      <c r="D32" s="37" t="s">
        <v>501</v>
      </c>
      <c r="E32" s="51">
        <v>30</v>
      </c>
      <c r="F32" s="60">
        <v>40</v>
      </c>
      <c r="G32" s="60">
        <f t="shared" si="0"/>
        <v>1200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15.75" x14ac:dyDescent="0.25">
      <c r="A33" s="17">
        <v>45312</v>
      </c>
      <c r="B33" s="17">
        <v>45312</v>
      </c>
      <c r="C33" s="37" t="s">
        <v>565</v>
      </c>
      <c r="D33" s="37" t="s">
        <v>491</v>
      </c>
      <c r="E33" s="51">
        <v>1</v>
      </c>
      <c r="F33" s="60">
        <v>5400</v>
      </c>
      <c r="G33" s="60">
        <f t="shared" si="0"/>
        <v>5400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spans="1:31" ht="15.75" x14ac:dyDescent="0.25">
      <c r="A34" s="17">
        <v>45312</v>
      </c>
      <c r="B34" s="17">
        <v>45312</v>
      </c>
      <c r="C34" s="37" t="s">
        <v>566</v>
      </c>
      <c r="D34" s="37" t="s">
        <v>470</v>
      </c>
      <c r="E34" s="51">
        <v>50</v>
      </c>
      <c r="F34" s="60">
        <v>25</v>
      </c>
      <c r="G34" s="60">
        <f t="shared" si="0"/>
        <v>1250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spans="1:31" ht="15.75" x14ac:dyDescent="0.25">
      <c r="A35" s="17">
        <v>45323</v>
      </c>
      <c r="B35" s="17">
        <v>45323</v>
      </c>
      <c r="C35" s="37" t="s">
        <v>119</v>
      </c>
      <c r="D35" s="37" t="s">
        <v>120</v>
      </c>
      <c r="E35" s="51">
        <v>4</v>
      </c>
      <c r="F35" s="60">
        <v>550</v>
      </c>
      <c r="G35" s="60">
        <f t="shared" si="0"/>
        <v>2200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spans="1:31" ht="15.75" x14ac:dyDescent="0.25">
      <c r="A36" s="17">
        <v>45323</v>
      </c>
      <c r="B36" s="17">
        <v>45323</v>
      </c>
      <c r="C36" s="37" t="s">
        <v>567</v>
      </c>
      <c r="D36" s="37" t="s">
        <v>492</v>
      </c>
      <c r="E36" s="51">
        <v>100</v>
      </c>
      <c r="F36" s="60">
        <v>168</v>
      </c>
      <c r="G36" s="60">
        <f t="shared" si="0"/>
        <v>16800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spans="1:31" ht="15.75" x14ac:dyDescent="0.25">
      <c r="A37" s="17">
        <v>45323</v>
      </c>
      <c r="B37" s="17">
        <v>45323</v>
      </c>
      <c r="C37" s="37" t="s">
        <v>569</v>
      </c>
      <c r="D37" s="37" t="s">
        <v>493</v>
      </c>
      <c r="E37" s="51">
        <v>12</v>
      </c>
      <c r="F37" s="60">
        <v>220</v>
      </c>
      <c r="G37" s="60">
        <f t="shared" si="0"/>
        <v>2640</v>
      </c>
      <c r="H37" s="45"/>
      <c r="I37" s="45"/>
      <c r="J37" s="45"/>
      <c r="K37" s="89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</row>
    <row r="38" spans="1:31" ht="15.75" x14ac:dyDescent="0.25">
      <c r="A38" s="17">
        <v>45323</v>
      </c>
      <c r="B38" s="17">
        <v>45323</v>
      </c>
      <c r="C38" s="37" t="s">
        <v>570</v>
      </c>
      <c r="D38" s="37" t="s">
        <v>471</v>
      </c>
      <c r="E38" s="51">
        <v>60</v>
      </c>
      <c r="F38" s="60">
        <v>115</v>
      </c>
      <c r="G38" s="60">
        <f t="shared" si="0"/>
        <v>6900</v>
      </c>
      <c r="H38" s="45"/>
      <c r="I38" s="45"/>
      <c r="J38" s="45"/>
      <c r="K38" s="89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 ht="15.75" x14ac:dyDescent="0.25">
      <c r="A39" s="17">
        <v>45323</v>
      </c>
      <c r="B39" s="17">
        <v>45323</v>
      </c>
      <c r="C39" s="37" t="s">
        <v>571</v>
      </c>
      <c r="D39" s="37" t="s">
        <v>504</v>
      </c>
      <c r="E39" s="51">
        <v>30</v>
      </c>
      <c r="F39" s="60">
        <v>34</v>
      </c>
      <c r="G39" s="60">
        <f t="shared" si="0"/>
        <v>1020</v>
      </c>
      <c r="H39" s="45"/>
      <c r="I39" s="45"/>
      <c r="J39" s="45"/>
      <c r="K39" s="89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spans="1:31" ht="15.75" x14ac:dyDescent="0.25">
      <c r="A40" s="17">
        <v>45323</v>
      </c>
      <c r="B40" s="17">
        <v>45323</v>
      </c>
      <c r="C40" s="37" t="s">
        <v>572</v>
      </c>
      <c r="D40" s="37" t="s">
        <v>512</v>
      </c>
      <c r="E40" s="51">
        <v>30</v>
      </c>
      <c r="F40" s="60">
        <v>50</v>
      </c>
      <c r="G40" s="60">
        <f t="shared" si="0"/>
        <v>1500</v>
      </c>
      <c r="H40" s="45"/>
      <c r="I40" s="45"/>
      <c r="J40" s="45"/>
      <c r="K40" s="89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1:31" ht="15.75" x14ac:dyDescent="0.25">
      <c r="A41" s="17">
        <v>45323</v>
      </c>
      <c r="B41" s="17">
        <v>45323</v>
      </c>
      <c r="C41" s="37" t="s">
        <v>573</v>
      </c>
      <c r="D41" s="37" t="s">
        <v>494</v>
      </c>
      <c r="E41" s="51">
        <v>30</v>
      </c>
      <c r="F41" s="60">
        <v>183</v>
      </c>
      <c r="G41" s="60">
        <f t="shared" si="0"/>
        <v>5490</v>
      </c>
      <c r="H41" s="45"/>
      <c r="I41" s="45"/>
      <c r="J41" s="45"/>
      <c r="K41" s="89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spans="1:31" ht="15.75" x14ac:dyDescent="0.25">
      <c r="A42" s="17">
        <v>45323</v>
      </c>
      <c r="B42" s="17">
        <v>45323</v>
      </c>
      <c r="C42" s="37" t="s">
        <v>574</v>
      </c>
      <c r="D42" s="37" t="s">
        <v>517</v>
      </c>
      <c r="E42" s="51">
        <v>20</v>
      </c>
      <c r="F42" s="60">
        <v>800</v>
      </c>
      <c r="G42" s="60">
        <f t="shared" si="0"/>
        <v>16000</v>
      </c>
      <c r="H42" s="45"/>
      <c r="I42" s="45"/>
      <c r="J42" s="45"/>
      <c r="K42" s="89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spans="1:31" ht="15.75" x14ac:dyDescent="0.25">
      <c r="A43" s="17">
        <v>45323</v>
      </c>
      <c r="B43" s="17">
        <v>45323</v>
      </c>
      <c r="C43" s="37" t="s">
        <v>575</v>
      </c>
      <c r="D43" s="37" t="s">
        <v>472</v>
      </c>
      <c r="E43" s="51">
        <v>20</v>
      </c>
      <c r="F43" s="60">
        <v>795</v>
      </c>
      <c r="G43" s="60">
        <f t="shared" si="0"/>
        <v>15900</v>
      </c>
      <c r="H43" s="45"/>
      <c r="I43" s="45"/>
      <c r="J43" s="45"/>
      <c r="K43" s="89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</row>
    <row r="44" spans="1:31" ht="15.75" x14ac:dyDescent="0.25">
      <c r="A44" s="17">
        <v>45323</v>
      </c>
      <c r="B44" s="17">
        <v>45323</v>
      </c>
      <c r="C44" s="37" t="s">
        <v>576</v>
      </c>
      <c r="D44" s="37" t="s">
        <v>473</v>
      </c>
      <c r="E44" s="51">
        <v>20</v>
      </c>
      <c r="F44" s="60">
        <v>385</v>
      </c>
      <c r="G44" s="60">
        <f t="shared" si="0"/>
        <v>7700</v>
      </c>
      <c r="H44" s="45"/>
      <c r="I44" s="45"/>
      <c r="J44" s="45"/>
      <c r="K44" s="89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</row>
    <row r="45" spans="1:31" ht="15.75" x14ac:dyDescent="0.25">
      <c r="A45" s="17">
        <v>45323</v>
      </c>
      <c r="B45" s="17">
        <v>45323</v>
      </c>
      <c r="C45" s="37" t="s">
        <v>577</v>
      </c>
      <c r="D45" s="37" t="s">
        <v>505</v>
      </c>
      <c r="E45" s="51">
        <v>20</v>
      </c>
      <c r="F45" s="60">
        <v>820</v>
      </c>
      <c r="G45" s="60">
        <f t="shared" si="0"/>
        <v>16400</v>
      </c>
      <c r="H45" s="45"/>
      <c r="I45" s="45"/>
      <c r="J45" s="45"/>
      <c r="K45" s="89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</row>
    <row r="46" spans="1:31" ht="15.75" x14ac:dyDescent="0.25">
      <c r="A46" s="17">
        <v>45323</v>
      </c>
      <c r="B46" s="17">
        <v>45323</v>
      </c>
      <c r="C46" s="37" t="s">
        <v>578</v>
      </c>
      <c r="D46" s="37" t="s">
        <v>479</v>
      </c>
      <c r="E46" s="51">
        <v>20</v>
      </c>
      <c r="F46" s="60">
        <v>835</v>
      </c>
      <c r="G46" s="60">
        <f t="shared" si="0"/>
        <v>16700</v>
      </c>
      <c r="H46" s="45"/>
      <c r="I46" s="45"/>
      <c r="J46" s="45"/>
      <c r="K46" s="89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</row>
    <row r="47" spans="1:31" ht="15.75" x14ac:dyDescent="0.25">
      <c r="A47" s="17">
        <v>45323</v>
      </c>
      <c r="B47" s="17">
        <v>45323</v>
      </c>
      <c r="C47" s="37" t="s">
        <v>579</v>
      </c>
      <c r="D47" s="37" t="s">
        <v>513</v>
      </c>
      <c r="E47" s="51">
        <v>5</v>
      </c>
      <c r="F47" s="60">
        <v>2598</v>
      </c>
      <c r="G47" s="60">
        <f t="shared" si="0"/>
        <v>12990</v>
      </c>
      <c r="H47" s="45"/>
      <c r="I47" s="45"/>
      <c r="J47" s="45"/>
      <c r="K47" s="89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</row>
    <row r="48" spans="1:31" ht="15.75" x14ac:dyDescent="0.25">
      <c r="A48" s="17">
        <v>45323</v>
      </c>
      <c r="B48" s="17">
        <v>45323</v>
      </c>
      <c r="C48" s="37" t="s">
        <v>580</v>
      </c>
      <c r="D48" s="37" t="s">
        <v>486</v>
      </c>
      <c r="E48" s="51">
        <v>40</v>
      </c>
      <c r="F48" s="60">
        <v>52</v>
      </c>
      <c r="G48" s="60">
        <f t="shared" si="0"/>
        <v>2080</v>
      </c>
      <c r="H48" s="45"/>
      <c r="I48" s="45"/>
      <c r="J48" s="45"/>
      <c r="K48" s="89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</row>
    <row r="49" spans="1:31" ht="15.75" x14ac:dyDescent="0.25">
      <c r="A49" s="17">
        <v>45323</v>
      </c>
      <c r="B49" s="17">
        <v>45323</v>
      </c>
      <c r="C49" s="37" t="s">
        <v>581</v>
      </c>
      <c r="D49" s="37" t="s">
        <v>477</v>
      </c>
      <c r="E49" s="51">
        <v>30</v>
      </c>
      <c r="F49" s="60">
        <v>244</v>
      </c>
      <c r="G49" s="60">
        <f t="shared" si="0"/>
        <v>7320</v>
      </c>
      <c r="H49" s="45"/>
      <c r="I49" s="45"/>
      <c r="J49" s="45"/>
      <c r="K49" s="89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</row>
    <row r="50" spans="1:31" ht="15.75" x14ac:dyDescent="0.25">
      <c r="A50" s="17">
        <v>45323</v>
      </c>
      <c r="B50" s="17">
        <v>45323</v>
      </c>
      <c r="C50" s="37" t="s">
        <v>582</v>
      </c>
      <c r="D50" s="37" t="s">
        <v>478</v>
      </c>
      <c r="E50" s="51">
        <v>30</v>
      </c>
      <c r="F50" s="60">
        <v>244</v>
      </c>
      <c r="G50" s="60">
        <f t="shared" si="0"/>
        <v>7320</v>
      </c>
      <c r="H50" s="45"/>
      <c r="I50" s="45"/>
      <c r="J50" s="45"/>
      <c r="K50" s="89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</row>
    <row r="51" spans="1:31" ht="15.75" x14ac:dyDescent="0.25">
      <c r="A51" s="17">
        <v>45323</v>
      </c>
      <c r="B51" s="17">
        <v>45323</v>
      </c>
      <c r="C51" s="37" t="s">
        <v>568</v>
      </c>
      <c r="D51" s="37" t="s">
        <v>502</v>
      </c>
      <c r="E51" s="51">
        <v>50</v>
      </c>
      <c r="F51" s="60">
        <v>13</v>
      </c>
      <c r="G51" s="60">
        <f t="shared" si="0"/>
        <v>650</v>
      </c>
      <c r="H51" s="45"/>
      <c r="I51" s="45"/>
      <c r="J51" s="45"/>
      <c r="K51" s="89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spans="1:31" ht="15.75" x14ac:dyDescent="0.25">
      <c r="A52" s="17">
        <v>45323</v>
      </c>
      <c r="B52" s="17">
        <v>45323</v>
      </c>
      <c r="C52" s="37" t="s">
        <v>583</v>
      </c>
      <c r="D52" s="37" t="s">
        <v>503</v>
      </c>
      <c r="E52" s="51">
        <v>50</v>
      </c>
      <c r="F52" s="60">
        <v>14</v>
      </c>
      <c r="G52" s="60">
        <f t="shared" si="0"/>
        <v>700</v>
      </c>
      <c r="H52" s="45"/>
      <c r="I52" s="45"/>
      <c r="J52" s="45"/>
      <c r="K52" s="89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ht="15.75" x14ac:dyDescent="0.25">
      <c r="A53" s="17">
        <v>45323</v>
      </c>
      <c r="B53" s="17">
        <v>45323</v>
      </c>
      <c r="C53" s="37" t="s">
        <v>584</v>
      </c>
      <c r="D53" s="37" t="s">
        <v>495</v>
      </c>
      <c r="E53" s="51">
        <v>50</v>
      </c>
      <c r="F53" s="60">
        <v>105</v>
      </c>
      <c r="G53" s="60">
        <f t="shared" si="0"/>
        <v>5250</v>
      </c>
      <c r="H53" s="45"/>
      <c r="I53" s="45"/>
      <c r="J53" s="45"/>
      <c r="K53" s="89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ht="15.75" x14ac:dyDescent="0.25">
      <c r="A54" s="17">
        <v>45322</v>
      </c>
      <c r="B54" s="17">
        <v>45322</v>
      </c>
      <c r="C54" s="37" t="s">
        <v>117</v>
      </c>
      <c r="D54" s="37" t="s">
        <v>118</v>
      </c>
      <c r="E54" s="51">
        <v>20</v>
      </c>
      <c r="F54" s="60">
        <v>20</v>
      </c>
      <c r="G54" s="60">
        <f t="shared" si="0"/>
        <v>400</v>
      </c>
      <c r="H54" s="45"/>
      <c r="I54" s="45" t="s">
        <v>521</v>
      </c>
      <c r="J54" s="45"/>
      <c r="K54" s="89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ht="21" customHeight="1" x14ac:dyDescent="0.25">
      <c r="A55" s="17">
        <v>45317</v>
      </c>
      <c r="B55" s="17">
        <v>45317</v>
      </c>
      <c r="C55" s="37" t="s">
        <v>107</v>
      </c>
      <c r="D55" s="37" t="s">
        <v>108</v>
      </c>
      <c r="E55" s="51">
        <v>10</v>
      </c>
      <c r="F55" s="60">
        <v>349</v>
      </c>
      <c r="G55" s="60">
        <f t="shared" si="0"/>
        <v>3490</v>
      </c>
      <c r="H55" s="45"/>
      <c r="I55" s="45"/>
      <c r="J55" s="45"/>
      <c r="K55" s="89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spans="1:31" ht="15.75" x14ac:dyDescent="0.25">
      <c r="A56" s="17">
        <v>45317</v>
      </c>
      <c r="B56" s="17">
        <v>45317</v>
      </c>
      <c r="C56" s="37" t="s">
        <v>585</v>
      </c>
      <c r="D56" s="37" t="s">
        <v>508</v>
      </c>
      <c r="E56" s="51">
        <v>12</v>
      </c>
      <c r="F56" s="60">
        <v>200</v>
      </c>
      <c r="G56" s="60">
        <f t="shared" si="0"/>
        <v>2400</v>
      </c>
      <c r="H56" s="45"/>
      <c r="I56" s="45"/>
      <c r="J56" s="45"/>
      <c r="K56" s="89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7" spans="1:31" ht="15.75" x14ac:dyDescent="0.25">
      <c r="A57" s="17">
        <v>45323</v>
      </c>
      <c r="B57" s="17">
        <v>45323</v>
      </c>
      <c r="C57" s="37" t="s">
        <v>121</v>
      </c>
      <c r="D57" s="37" t="s">
        <v>122</v>
      </c>
      <c r="E57" s="51">
        <v>35</v>
      </c>
      <c r="F57" s="60">
        <v>114</v>
      </c>
      <c r="G57" s="60">
        <f t="shared" si="0"/>
        <v>3990</v>
      </c>
      <c r="H57" s="45"/>
      <c r="I57" s="45"/>
      <c r="J57" s="45"/>
      <c r="K57" s="89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</row>
    <row r="58" spans="1:31" ht="15.75" x14ac:dyDescent="0.25">
      <c r="A58" s="17">
        <v>45323</v>
      </c>
      <c r="B58" s="17">
        <v>45323</v>
      </c>
      <c r="C58" s="37" t="s">
        <v>586</v>
      </c>
      <c r="D58" s="37" t="s">
        <v>481</v>
      </c>
      <c r="E58" s="51">
        <v>5</v>
      </c>
      <c r="F58" s="60">
        <v>671</v>
      </c>
      <c r="G58" s="60">
        <f t="shared" si="0"/>
        <v>3355</v>
      </c>
      <c r="H58" s="45"/>
      <c r="I58" s="45"/>
      <c r="J58" s="45"/>
      <c r="K58" s="89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</row>
    <row r="59" spans="1:31" ht="15.75" x14ac:dyDescent="0.25">
      <c r="A59" s="17">
        <v>45323</v>
      </c>
      <c r="B59" s="17">
        <v>45323</v>
      </c>
      <c r="C59" s="37" t="s">
        <v>587</v>
      </c>
      <c r="D59" s="37" t="s">
        <v>520</v>
      </c>
      <c r="E59" s="51">
        <v>4</v>
      </c>
      <c r="F59" s="60">
        <v>1400</v>
      </c>
      <c r="G59" s="60">
        <f t="shared" si="0"/>
        <v>5600</v>
      </c>
      <c r="H59" s="45"/>
      <c r="I59" s="45"/>
      <c r="J59" s="45"/>
      <c r="K59" s="89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</row>
    <row r="60" spans="1:31" ht="15.75" x14ac:dyDescent="0.25">
      <c r="A60" s="17">
        <v>45319</v>
      </c>
      <c r="B60" s="17">
        <v>45319</v>
      </c>
      <c r="C60" s="37" t="s">
        <v>111</v>
      </c>
      <c r="D60" s="37" t="s">
        <v>112</v>
      </c>
      <c r="E60" s="51">
        <v>50</v>
      </c>
      <c r="F60" s="60">
        <v>1100</v>
      </c>
      <c r="G60" s="60">
        <f t="shared" si="0"/>
        <v>55000</v>
      </c>
      <c r="H60" s="45"/>
      <c r="I60" s="45"/>
      <c r="J60" s="45"/>
      <c r="K60" s="89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spans="1:31" ht="15.75" x14ac:dyDescent="0.25">
      <c r="A61" s="17">
        <v>45320</v>
      </c>
      <c r="B61" s="17">
        <v>45320</v>
      </c>
      <c r="C61" s="37" t="s">
        <v>113</v>
      </c>
      <c r="D61" s="37" t="s">
        <v>114</v>
      </c>
      <c r="E61" s="51">
        <v>50</v>
      </c>
      <c r="F61" s="60">
        <v>1100</v>
      </c>
      <c r="G61" s="60">
        <f t="shared" si="0"/>
        <v>55000</v>
      </c>
      <c r="H61" s="45"/>
      <c r="I61" s="45"/>
      <c r="J61" s="45"/>
      <c r="K61" s="89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</row>
    <row r="62" spans="1:31" ht="15.75" x14ac:dyDescent="0.25">
      <c r="A62" s="17">
        <v>45320</v>
      </c>
      <c r="B62" s="17">
        <v>45320</v>
      </c>
      <c r="C62" s="37" t="s">
        <v>588</v>
      </c>
      <c r="D62" s="37" t="s">
        <v>480</v>
      </c>
      <c r="E62" s="51">
        <v>50</v>
      </c>
      <c r="F62" s="60">
        <v>468</v>
      </c>
      <c r="G62" s="60">
        <f t="shared" si="0"/>
        <v>23400</v>
      </c>
      <c r="H62" s="45"/>
      <c r="I62" s="45"/>
      <c r="J62" s="45"/>
      <c r="K62" s="89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</row>
    <row r="63" spans="1:31" ht="15.75" x14ac:dyDescent="0.25">
      <c r="A63" s="17">
        <v>45320</v>
      </c>
      <c r="B63" s="17">
        <v>45320</v>
      </c>
      <c r="C63" s="37" t="s">
        <v>589</v>
      </c>
      <c r="D63" s="37" t="s">
        <v>484</v>
      </c>
      <c r="E63" s="51">
        <v>50</v>
      </c>
      <c r="F63" s="60">
        <v>1365</v>
      </c>
      <c r="G63" s="60">
        <f t="shared" si="0"/>
        <v>68250</v>
      </c>
      <c r="H63" s="45"/>
      <c r="I63" s="45"/>
      <c r="J63" s="45"/>
      <c r="K63" s="89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</row>
    <row r="64" spans="1:31" ht="15.75" x14ac:dyDescent="0.25">
      <c r="A64" s="17">
        <v>45320</v>
      </c>
      <c r="B64" s="17">
        <v>45320</v>
      </c>
      <c r="C64" s="37" t="s">
        <v>590</v>
      </c>
      <c r="D64" s="37" t="s">
        <v>496</v>
      </c>
      <c r="E64" s="51">
        <v>50</v>
      </c>
      <c r="F64" s="60">
        <v>390</v>
      </c>
      <c r="G64" s="60">
        <f t="shared" si="0"/>
        <v>19500</v>
      </c>
      <c r="H64" s="45"/>
      <c r="I64" s="45"/>
      <c r="J64" s="45"/>
      <c r="K64" s="89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</row>
    <row r="65" spans="1:31" ht="15.75" x14ac:dyDescent="0.25">
      <c r="A65" s="17">
        <v>45320</v>
      </c>
      <c r="B65" s="17">
        <v>45320</v>
      </c>
      <c r="C65" s="37" t="s">
        <v>591</v>
      </c>
      <c r="D65" s="37" t="s">
        <v>510</v>
      </c>
      <c r="E65" s="51">
        <v>50</v>
      </c>
      <c r="F65" s="60">
        <v>1400</v>
      </c>
      <c r="G65" s="60">
        <f t="shared" si="0"/>
        <v>70000</v>
      </c>
      <c r="H65" s="45"/>
      <c r="I65" s="45"/>
      <c r="J65" s="45"/>
      <c r="K65" s="89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</row>
    <row r="66" spans="1:31" ht="15.75" x14ac:dyDescent="0.25">
      <c r="A66" s="17">
        <v>45320</v>
      </c>
      <c r="B66" s="17">
        <v>45320</v>
      </c>
      <c r="C66" s="37" t="s">
        <v>592</v>
      </c>
      <c r="D66" s="37" t="s">
        <v>475</v>
      </c>
      <c r="E66" s="51">
        <v>12</v>
      </c>
      <c r="F66" s="60">
        <v>3935</v>
      </c>
      <c r="G66" s="60">
        <f t="shared" si="0"/>
        <v>47220</v>
      </c>
      <c r="H66" s="45"/>
      <c r="I66" s="45"/>
      <c r="J66" s="45"/>
      <c r="K66" s="89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</row>
    <row r="67" spans="1:31" ht="15.75" x14ac:dyDescent="0.25">
      <c r="A67" s="17">
        <v>45320</v>
      </c>
      <c r="B67" s="17">
        <v>45320</v>
      </c>
      <c r="C67" s="37" t="s">
        <v>593</v>
      </c>
      <c r="D67" s="37" t="s">
        <v>497</v>
      </c>
      <c r="E67" s="51">
        <v>40</v>
      </c>
      <c r="F67" s="60">
        <v>83</v>
      </c>
      <c r="G67" s="60">
        <f t="shared" si="0"/>
        <v>3320</v>
      </c>
      <c r="H67" s="45"/>
      <c r="I67" s="45"/>
      <c r="J67" s="45"/>
      <c r="K67" s="89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</row>
    <row r="68" spans="1:31" ht="15.75" x14ac:dyDescent="0.25">
      <c r="A68" s="17">
        <v>45320</v>
      </c>
      <c r="B68" s="17">
        <v>45320</v>
      </c>
      <c r="C68" s="37" t="s">
        <v>594</v>
      </c>
      <c r="D68" s="37" t="s">
        <v>506</v>
      </c>
      <c r="E68" s="51">
        <v>10</v>
      </c>
      <c r="F68" s="60">
        <v>33</v>
      </c>
      <c r="G68" s="60">
        <f t="shared" si="0"/>
        <v>330</v>
      </c>
      <c r="H68" s="45"/>
      <c r="I68" s="45"/>
      <c r="J68" s="45"/>
      <c r="K68" s="89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</row>
    <row r="69" spans="1:31" ht="15.75" x14ac:dyDescent="0.25">
      <c r="A69" s="17">
        <v>45320</v>
      </c>
      <c r="B69" s="17">
        <v>45320</v>
      </c>
      <c r="C69" s="37" t="s">
        <v>595</v>
      </c>
      <c r="D69" s="37" t="s">
        <v>507</v>
      </c>
      <c r="E69" s="51">
        <v>10</v>
      </c>
      <c r="F69" s="60">
        <v>33</v>
      </c>
      <c r="G69" s="60">
        <f t="shared" si="0"/>
        <v>330</v>
      </c>
      <c r="H69" s="45"/>
      <c r="I69" s="45"/>
      <c r="J69" s="45"/>
      <c r="K69" s="89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</row>
    <row r="70" spans="1:31" ht="15.75" x14ac:dyDescent="0.25">
      <c r="A70" s="17">
        <v>45320</v>
      </c>
      <c r="B70" s="17">
        <v>45320</v>
      </c>
      <c r="C70" s="37" t="s">
        <v>596</v>
      </c>
      <c r="D70" s="37" t="s">
        <v>485</v>
      </c>
      <c r="E70" s="51">
        <v>50</v>
      </c>
      <c r="F70" s="60">
        <v>18</v>
      </c>
      <c r="G70" s="60">
        <f t="shared" si="0"/>
        <v>900</v>
      </c>
      <c r="H70" s="45"/>
      <c r="I70" s="45"/>
      <c r="J70" s="45"/>
      <c r="K70" s="89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</row>
    <row r="71" spans="1:31" ht="15.75" x14ac:dyDescent="0.25">
      <c r="A71" s="17">
        <v>45320</v>
      </c>
      <c r="B71" s="17">
        <v>45320</v>
      </c>
      <c r="C71" s="37" t="s">
        <v>597</v>
      </c>
      <c r="D71" s="37" t="s">
        <v>509</v>
      </c>
      <c r="E71" s="51">
        <v>3</v>
      </c>
      <c r="F71" s="60">
        <v>6500</v>
      </c>
      <c r="G71" s="60">
        <f t="shared" si="0"/>
        <v>19500</v>
      </c>
      <c r="H71" s="45"/>
      <c r="I71" s="45" t="s">
        <v>476</v>
      </c>
      <c r="J71" s="45"/>
      <c r="K71" s="89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</row>
    <row r="72" spans="1:31" x14ac:dyDescent="0.25">
      <c r="A72" s="9"/>
      <c r="B72" s="10"/>
      <c r="C72" s="10"/>
      <c r="D72" s="12"/>
      <c r="E72" s="12"/>
      <c r="F72" s="29" t="s">
        <v>38</v>
      </c>
      <c r="G72" s="11">
        <f>SUM(G9:G71)</f>
        <v>805015</v>
      </c>
      <c r="H72" s="45"/>
      <c r="I72" s="45"/>
      <c r="J72" s="45"/>
      <c r="K72" s="89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</row>
    <row r="73" spans="1:31" x14ac:dyDescent="0.25">
      <c r="A73" s="9"/>
      <c r="B73" s="10"/>
      <c r="C73" s="10"/>
      <c r="D73" s="12"/>
      <c r="E73" s="12"/>
      <c r="F73" s="12"/>
      <c r="G73" s="12"/>
      <c r="H73" s="45"/>
      <c r="I73" s="45"/>
      <c r="J73" s="45"/>
      <c r="K73" s="89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</row>
    <row r="74" spans="1:31" x14ac:dyDescent="0.25">
      <c r="A74" s="9"/>
      <c r="B74" s="9"/>
      <c r="C74" s="9"/>
      <c r="D74" s="13"/>
      <c r="E74" s="13"/>
      <c r="F74" s="13"/>
      <c r="G74" s="13"/>
      <c r="H74" s="5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</row>
    <row r="75" spans="1:31" x14ac:dyDescent="0.25">
      <c r="A75" s="13"/>
      <c r="B75" s="13"/>
      <c r="C75" s="13"/>
      <c r="D75" s="13"/>
      <c r="E75" s="13"/>
      <c r="F75" s="13"/>
      <c r="G75" s="13"/>
      <c r="H75" s="5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</row>
    <row r="76" spans="1:31" x14ac:dyDescent="0.25">
      <c r="A76" s="13"/>
      <c r="B76" s="98" t="s">
        <v>467</v>
      </c>
      <c r="C76" s="98"/>
      <c r="D76" s="10"/>
      <c r="E76" s="98" t="s">
        <v>466</v>
      </c>
      <c r="F76" s="98"/>
      <c r="G76" s="13"/>
      <c r="H76" s="5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</row>
    <row r="77" spans="1:31" x14ac:dyDescent="0.25">
      <c r="A77" s="14"/>
      <c r="B77" s="96" t="s">
        <v>468</v>
      </c>
      <c r="C77" s="96"/>
      <c r="D77" s="15"/>
      <c r="E77" s="97" t="s">
        <v>469</v>
      </c>
      <c r="F77" s="97"/>
      <c r="G77" s="13"/>
      <c r="H77" s="5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</row>
    <row r="78" spans="1:31" x14ac:dyDescent="0.25">
      <c r="A78" s="13"/>
      <c r="B78" s="13"/>
      <c r="C78" s="13"/>
      <c r="D78" s="13"/>
      <c r="E78" s="13"/>
      <c r="F78" s="13"/>
      <c r="G78" s="13"/>
      <c r="H78" s="5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</row>
    <row r="79" spans="1:31" x14ac:dyDescent="0.25">
      <c r="A79" s="45"/>
      <c r="B79" s="45"/>
      <c r="C79" s="45"/>
      <c r="D79" s="45"/>
      <c r="E79" s="45"/>
      <c r="F79" s="45"/>
      <c r="G79" s="45"/>
      <c r="H79" s="62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</row>
    <row r="80" spans="1:31" x14ac:dyDescent="0.25">
      <c r="A80" s="45"/>
      <c r="B80" s="45"/>
      <c r="C80" s="45"/>
      <c r="D80" s="45"/>
      <c r="E80" s="45"/>
      <c r="F80" s="45"/>
      <c r="G80" s="45"/>
      <c r="H80" s="5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</row>
    <row r="81" spans="1:31" x14ac:dyDescent="0.25">
      <c r="A81" s="45"/>
      <c r="B81" s="45"/>
      <c r="C81" s="45"/>
      <c r="D81" s="45"/>
      <c r="E81" s="45"/>
      <c r="F81" s="45"/>
      <c r="G81" s="45"/>
      <c r="H81" s="5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</row>
    <row r="82" spans="1:31" x14ac:dyDescent="0.25">
      <c r="A82" s="45"/>
      <c r="B82" s="45"/>
      <c r="C82" s="45"/>
      <c r="D82" s="45"/>
      <c r="E82" s="45"/>
      <c r="F82" s="45"/>
      <c r="G82" s="45"/>
      <c r="H82" s="62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</row>
    <row r="83" spans="1:3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</row>
    <row r="84" spans="1:3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spans="1:3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spans="1:3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spans="1:3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spans="1:31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spans="1:31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spans="1:31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  <row r="91" spans="1:31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</row>
    <row r="92" spans="1:31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</row>
    <row r="93" spans="1:31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</row>
    <row r="94" spans="1:31" x14ac:dyDescent="0.25">
      <c r="A94" s="45"/>
      <c r="B94" s="45"/>
      <c r="C94" s="45"/>
      <c r="D94" s="45"/>
      <c r="E94" s="45"/>
      <c r="F94" s="45"/>
      <c r="G94" s="45"/>
    </row>
    <row r="95" spans="1:31" x14ac:dyDescent="0.25">
      <c r="A95" s="45"/>
      <c r="B95" s="45"/>
      <c r="C95" s="45"/>
      <c r="D95" s="45"/>
      <c r="E95" s="45"/>
      <c r="F95" s="45"/>
      <c r="G95" s="45"/>
    </row>
    <row r="96" spans="1:31" x14ac:dyDescent="0.25">
      <c r="A96" s="45"/>
      <c r="B96" s="45"/>
      <c r="C96" s="45"/>
      <c r="D96" s="45"/>
      <c r="E96" s="45"/>
      <c r="F96" s="45"/>
      <c r="G96" s="45"/>
    </row>
    <row r="97" spans="1:7" x14ac:dyDescent="0.25">
      <c r="A97" s="45"/>
      <c r="B97" s="45"/>
      <c r="C97" s="45"/>
      <c r="D97" s="45"/>
      <c r="E97" s="45"/>
      <c r="F97" s="45"/>
      <c r="G97" s="45"/>
    </row>
    <row r="98" spans="1:7" x14ac:dyDescent="0.25">
      <c r="A98" s="45"/>
      <c r="B98" s="45"/>
      <c r="C98" s="45"/>
      <c r="D98" s="45"/>
      <c r="E98" s="45"/>
      <c r="F98" s="45"/>
      <c r="G98" s="45"/>
    </row>
    <row r="99" spans="1:7" x14ac:dyDescent="0.25">
      <c r="A99" s="45"/>
      <c r="B99" s="45"/>
      <c r="C99" s="45"/>
      <c r="D99" s="45"/>
      <c r="E99" s="45"/>
      <c r="F99" s="45"/>
      <c r="G99" s="45"/>
    </row>
    <row r="100" spans="1:7" x14ac:dyDescent="0.25">
      <c r="A100" s="45"/>
      <c r="B100" s="45"/>
      <c r="C100" s="45"/>
      <c r="D100" s="45"/>
      <c r="E100" s="45"/>
      <c r="F100" s="45"/>
      <c r="G100" s="45"/>
    </row>
    <row r="101" spans="1:7" x14ac:dyDescent="0.25">
      <c r="A101" s="45"/>
      <c r="B101" s="45"/>
      <c r="C101" s="45"/>
      <c r="D101" s="45"/>
      <c r="E101" s="45"/>
      <c r="F101" s="45"/>
      <c r="G101" s="45"/>
    </row>
    <row r="102" spans="1:7" x14ac:dyDescent="0.25">
      <c r="A102" s="45"/>
      <c r="B102" s="45"/>
      <c r="C102" s="45"/>
      <c r="D102" s="45"/>
      <c r="E102" s="45"/>
      <c r="F102" s="45"/>
      <c r="G102" s="45"/>
    </row>
    <row r="103" spans="1:7" x14ac:dyDescent="0.25">
      <c r="A103" s="45"/>
      <c r="B103" s="45"/>
      <c r="C103" s="45"/>
      <c r="D103" s="45"/>
      <c r="E103" s="45"/>
      <c r="F103" s="45"/>
      <c r="G103" s="45"/>
    </row>
    <row r="104" spans="1:7" x14ac:dyDescent="0.25">
      <c r="A104" s="45"/>
      <c r="B104" s="45"/>
      <c r="C104" s="45"/>
      <c r="D104" s="45"/>
      <c r="E104" s="45"/>
      <c r="F104" s="45"/>
      <c r="G104" s="45"/>
    </row>
    <row r="105" spans="1:7" x14ac:dyDescent="0.25">
      <c r="A105" s="45"/>
      <c r="B105" s="45"/>
      <c r="C105" s="45"/>
      <c r="D105" s="45"/>
      <c r="E105" s="45"/>
      <c r="F105" s="45"/>
      <c r="G105" s="45"/>
    </row>
    <row r="106" spans="1:7" x14ac:dyDescent="0.25">
      <c r="A106" s="45"/>
      <c r="B106" s="45"/>
      <c r="C106" s="45"/>
      <c r="D106" s="45"/>
      <c r="E106" s="45"/>
      <c r="F106" s="45"/>
      <c r="G106" s="45"/>
    </row>
    <row r="107" spans="1:7" x14ac:dyDescent="0.25">
      <c r="A107" s="45"/>
      <c r="B107" s="45"/>
      <c r="C107" s="45"/>
      <c r="D107" s="45"/>
      <c r="E107" s="45"/>
      <c r="F107" s="45"/>
      <c r="G107" s="45"/>
    </row>
    <row r="108" spans="1:7" x14ac:dyDescent="0.25">
      <c r="A108" s="45"/>
      <c r="B108" s="45"/>
      <c r="C108" s="45"/>
      <c r="D108" s="45"/>
      <c r="E108" s="45"/>
      <c r="F108" s="45"/>
      <c r="G108" s="45"/>
    </row>
  </sheetData>
  <mergeCells count="7">
    <mergeCell ref="B77:C77"/>
    <mergeCell ref="E77:F77"/>
    <mergeCell ref="A3:G3"/>
    <mergeCell ref="A4:G4"/>
    <mergeCell ref="A5:G5"/>
    <mergeCell ref="B76:C76"/>
    <mergeCell ref="E76:F76"/>
  </mergeCells>
  <phoneticPr fontId="12" type="noConversion"/>
  <pageMargins left="0.70866141732283472" right="0.70866141732283472" top="0.74803149606299213" bottom="0.74803149606299213" header="0.31496062992125984" footer="0.31496062992125984"/>
  <pageSetup scale="5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F9D5-D459-4B0B-A4E5-C4E6C3FB139F}">
  <sheetPr>
    <pageSetUpPr fitToPage="1"/>
  </sheetPr>
  <dimension ref="A1:AK103"/>
  <sheetViews>
    <sheetView topLeftCell="D54" workbookViewId="0">
      <selection activeCell="G75" sqref="G75"/>
    </sheetView>
  </sheetViews>
  <sheetFormatPr baseColWidth="10" defaultColWidth="11.42578125" defaultRowHeight="15" x14ac:dyDescent="0.25"/>
  <cols>
    <col min="1" max="1" width="17.85546875" style="50" customWidth="1"/>
    <col min="2" max="2" width="11.42578125" style="50"/>
    <col min="3" max="3" width="20.85546875" style="50" customWidth="1"/>
    <col min="4" max="4" width="47.28515625" style="50" customWidth="1"/>
    <col min="5" max="5" width="13.5703125" style="50" customWidth="1"/>
    <col min="6" max="6" width="14.7109375" style="50" customWidth="1"/>
    <col min="7" max="7" width="16.28515625" style="50" customWidth="1"/>
    <col min="8" max="16384" width="11.42578125" style="50"/>
  </cols>
  <sheetData>
    <row r="1" spans="1:37" x14ac:dyDescent="0.25">
      <c r="A1" s="28"/>
      <c r="B1" s="28"/>
      <c r="C1" s="28"/>
      <c r="D1" s="28"/>
      <c r="E1" s="28"/>
      <c r="F1" s="28"/>
      <c r="G1" s="28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1:37" ht="30" x14ac:dyDescent="0.25">
      <c r="A2" s="28"/>
      <c r="B2" s="28"/>
      <c r="C2" s="28"/>
      <c r="D2" s="36" t="s">
        <v>465</v>
      </c>
      <c r="E2" s="28"/>
      <c r="F2" s="28"/>
      <c r="G2" s="28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37" ht="15" customHeight="1" x14ac:dyDescent="0.25">
      <c r="A3" s="97" t="s">
        <v>124</v>
      </c>
      <c r="B3" s="97"/>
      <c r="C3" s="97"/>
      <c r="D3" s="97"/>
      <c r="E3" s="97"/>
      <c r="F3" s="97"/>
      <c r="G3" s="97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5" customHeight="1" x14ac:dyDescent="0.25">
      <c r="A4" s="97" t="s">
        <v>427</v>
      </c>
      <c r="B4" s="97"/>
      <c r="C4" s="97"/>
      <c r="D4" s="97"/>
      <c r="E4" s="97"/>
      <c r="F4" s="97"/>
      <c r="G4" s="97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x14ac:dyDescent="0.25">
      <c r="A5" s="28"/>
      <c r="B5" s="28"/>
      <c r="C5" s="28"/>
      <c r="D5" s="28"/>
      <c r="E5" s="28"/>
      <c r="F5" s="28"/>
      <c r="G5" s="28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</row>
    <row r="6" spans="1:37" x14ac:dyDescent="0.25">
      <c r="A6" s="28"/>
      <c r="B6" s="28"/>
      <c r="C6" s="28"/>
      <c r="D6" s="28"/>
      <c r="E6" s="28"/>
      <c r="F6" s="28"/>
      <c r="G6" s="28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1:37" ht="30" x14ac:dyDescent="0.25">
      <c r="A7" s="2" t="s">
        <v>0</v>
      </c>
      <c r="B7" s="2" t="s">
        <v>1</v>
      </c>
      <c r="C7" s="30" t="s">
        <v>2</v>
      </c>
      <c r="D7" s="4" t="s">
        <v>3</v>
      </c>
      <c r="E7" s="27" t="s">
        <v>4</v>
      </c>
      <c r="F7" s="27" t="s">
        <v>5</v>
      </c>
      <c r="G7" s="27" t="s">
        <v>68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37" ht="15.75" x14ac:dyDescent="0.25">
      <c r="A8" s="17">
        <v>45315</v>
      </c>
      <c r="B8" s="17">
        <v>45315</v>
      </c>
      <c r="C8" s="63" t="s">
        <v>169</v>
      </c>
      <c r="D8" s="63" t="s">
        <v>125</v>
      </c>
      <c r="E8" s="39">
        <v>2</v>
      </c>
      <c r="F8" s="65">
        <v>235.94</v>
      </c>
      <c r="G8" s="66">
        <f>+F8*E8</f>
        <v>471.88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:37" ht="15.75" x14ac:dyDescent="0.25">
      <c r="A9" s="17">
        <v>45315</v>
      </c>
      <c r="B9" s="17">
        <v>45315</v>
      </c>
      <c r="C9" s="63" t="s">
        <v>598</v>
      </c>
      <c r="D9" s="63" t="s">
        <v>464</v>
      </c>
      <c r="E9" s="39">
        <v>50</v>
      </c>
      <c r="F9" s="65">
        <v>188</v>
      </c>
      <c r="G9" s="66">
        <f t="shared" ref="G9:G62" si="0">+F9*E9</f>
        <v>9400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1:37" ht="15.75" x14ac:dyDescent="0.25">
      <c r="A10" s="17">
        <v>45315</v>
      </c>
      <c r="B10" s="17">
        <v>45315</v>
      </c>
      <c r="C10" s="63" t="s">
        <v>599</v>
      </c>
      <c r="D10" s="63" t="s">
        <v>449</v>
      </c>
      <c r="E10" s="39">
        <v>90</v>
      </c>
      <c r="F10" s="65">
        <v>9</v>
      </c>
      <c r="G10" s="66">
        <f t="shared" si="0"/>
        <v>810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:37" ht="15.75" x14ac:dyDescent="0.25">
      <c r="A11" s="17">
        <v>45316</v>
      </c>
      <c r="B11" s="17">
        <v>45316</v>
      </c>
      <c r="C11" s="64" t="s">
        <v>153</v>
      </c>
      <c r="D11" s="64" t="s">
        <v>126</v>
      </c>
      <c r="E11" s="40">
        <v>260</v>
      </c>
      <c r="F11" s="67">
        <v>460</v>
      </c>
      <c r="G11" s="66">
        <f t="shared" si="0"/>
        <v>119600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37" ht="15.75" x14ac:dyDescent="0.25">
      <c r="A12" s="17">
        <v>45316</v>
      </c>
      <c r="B12" s="17">
        <v>45316</v>
      </c>
      <c r="C12" s="64" t="s">
        <v>600</v>
      </c>
      <c r="D12" s="64" t="s">
        <v>462</v>
      </c>
      <c r="E12" s="40">
        <v>60</v>
      </c>
      <c r="F12" s="67">
        <v>29</v>
      </c>
      <c r="G12" s="66">
        <f t="shared" si="0"/>
        <v>1740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</row>
    <row r="13" spans="1:37" ht="15.75" x14ac:dyDescent="0.25">
      <c r="A13" s="17">
        <v>45318</v>
      </c>
      <c r="B13" s="17">
        <v>45318</v>
      </c>
      <c r="C13" s="64" t="s">
        <v>154</v>
      </c>
      <c r="D13" s="64" t="s">
        <v>127</v>
      </c>
      <c r="E13" s="40">
        <v>50</v>
      </c>
      <c r="F13" s="67">
        <v>340</v>
      </c>
      <c r="G13" s="66">
        <f t="shared" si="0"/>
        <v>17000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1:37" ht="15.75" x14ac:dyDescent="0.25">
      <c r="A14" s="17">
        <v>45329</v>
      </c>
      <c r="B14" s="17">
        <v>45329</v>
      </c>
      <c r="C14" s="63" t="s">
        <v>155</v>
      </c>
      <c r="D14" s="63" t="s">
        <v>128</v>
      </c>
      <c r="E14" s="39">
        <v>155</v>
      </c>
      <c r="F14" s="65">
        <v>5.66</v>
      </c>
      <c r="G14" s="66">
        <f t="shared" si="0"/>
        <v>877.30000000000007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1:37" ht="15.75" x14ac:dyDescent="0.25">
      <c r="A15" s="17">
        <v>45329</v>
      </c>
      <c r="B15" s="17">
        <v>45329</v>
      </c>
      <c r="C15" s="63" t="s">
        <v>601</v>
      </c>
      <c r="D15" s="63" t="s">
        <v>448</v>
      </c>
      <c r="E15" s="39">
        <v>55</v>
      </c>
      <c r="F15" s="65">
        <v>19</v>
      </c>
      <c r="G15" s="66">
        <f t="shared" si="0"/>
        <v>1045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37" ht="15.75" x14ac:dyDescent="0.25">
      <c r="A16" s="17">
        <v>45330</v>
      </c>
      <c r="B16" s="17">
        <v>45330</v>
      </c>
      <c r="C16" s="64" t="s">
        <v>156</v>
      </c>
      <c r="D16" s="64" t="s">
        <v>129</v>
      </c>
      <c r="E16" s="40">
        <v>18</v>
      </c>
      <c r="F16" s="67">
        <v>135.97999999999999</v>
      </c>
      <c r="G16" s="66">
        <f t="shared" si="0"/>
        <v>2447.64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 ht="15.75" x14ac:dyDescent="0.25">
      <c r="A17" s="17">
        <v>45330</v>
      </c>
      <c r="B17" s="17">
        <v>45330</v>
      </c>
      <c r="C17" s="64" t="s">
        <v>602</v>
      </c>
      <c r="D17" s="64" t="s">
        <v>438</v>
      </c>
      <c r="E17" s="40">
        <v>140</v>
      </c>
      <c r="F17" s="67">
        <v>53</v>
      </c>
      <c r="G17" s="66">
        <f t="shared" si="0"/>
        <v>7420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spans="1:28" ht="15.75" x14ac:dyDescent="0.25">
      <c r="A18" s="17">
        <v>45330</v>
      </c>
      <c r="B18" s="17">
        <v>45330</v>
      </c>
      <c r="C18" s="64" t="s">
        <v>603</v>
      </c>
      <c r="D18" s="64" t="s">
        <v>447</v>
      </c>
      <c r="E18" s="40">
        <v>8</v>
      </c>
      <c r="F18" s="67">
        <v>2900</v>
      </c>
      <c r="G18" s="66">
        <f t="shared" si="0"/>
        <v>23200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28" ht="15.75" x14ac:dyDescent="0.25">
      <c r="A19" s="17">
        <v>45335</v>
      </c>
      <c r="B19" s="17">
        <v>45335</v>
      </c>
      <c r="C19" s="63" t="s">
        <v>157</v>
      </c>
      <c r="D19" s="63" t="s">
        <v>130</v>
      </c>
      <c r="E19" s="39">
        <v>40</v>
      </c>
      <c r="F19" s="65">
        <v>18.760000000000002</v>
      </c>
      <c r="G19" s="66">
        <f t="shared" si="0"/>
        <v>750.40000000000009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ht="15.75" x14ac:dyDescent="0.25">
      <c r="A20" s="17">
        <v>45335</v>
      </c>
      <c r="B20" s="17">
        <v>45335</v>
      </c>
      <c r="C20" s="63" t="s">
        <v>604</v>
      </c>
      <c r="D20" s="63" t="s">
        <v>453</v>
      </c>
      <c r="E20" s="39">
        <v>25</v>
      </c>
      <c r="F20" s="65">
        <v>18.760000000000002</v>
      </c>
      <c r="G20" s="66">
        <f t="shared" si="0"/>
        <v>469.00000000000006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.75" x14ac:dyDescent="0.25">
      <c r="A21" s="17">
        <v>45335</v>
      </c>
      <c r="B21" s="17">
        <v>45335</v>
      </c>
      <c r="C21" s="63" t="s">
        <v>605</v>
      </c>
      <c r="D21" s="63" t="s">
        <v>450</v>
      </c>
      <c r="E21" s="39">
        <v>235</v>
      </c>
      <c r="F21" s="65">
        <v>391</v>
      </c>
      <c r="G21" s="66">
        <f t="shared" si="0"/>
        <v>91885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28" ht="15.75" x14ac:dyDescent="0.25">
      <c r="A22" s="17">
        <v>45335</v>
      </c>
      <c r="B22" s="17">
        <v>45335</v>
      </c>
      <c r="C22" s="63" t="s">
        <v>606</v>
      </c>
      <c r="D22" s="63" t="s">
        <v>455</v>
      </c>
      <c r="E22" s="39">
        <v>90</v>
      </c>
      <c r="F22" s="65">
        <v>70</v>
      </c>
      <c r="G22" s="66">
        <f t="shared" si="0"/>
        <v>6300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5.75" x14ac:dyDescent="0.25">
      <c r="A23" s="17">
        <v>45336</v>
      </c>
      <c r="B23" s="17">
        <v>45336</v>
      </c>
      <c r="C23" s="64" t="s">
        <v>158</v>
      </c>
      <c r="D23" s="64" t="s">
        <v>131</v>
      </c>
      <c r="E23" s="40">
        <v>99</v>
      </c>
      <c r="F23" s="67">
        <v>214.76</v>
      </c>
      <c r="G23" s="66">
        <f t="shared" si="0"/>
        <v>21261.239999999998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ht="15.75" x14ac:dyDescent="0.25">
      <c r="A24" s="17">
        <v>45340</v>
      </c>
      <c r="B24" s="17">
        <v>45340</v>
      </c>
      <c r="C24" s="64" t="s">
        <v>159</v>
      </c>
      <c r="D24" s="64" t="s">
        <v>132</v>
      </c>
      <c r="E24" s="40">
        <v>40</v>
      </c>
      <c r="F24" s="67">
        <v>1073.8</v>
      </c>
      <c r="G24" s="66">
        <f t="shared" si="0"/>
        <v>42952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ht="15.75" x14ac:dyDescent="0.25">
      <c r="A25" s="17">
        <v>45341</v>
      </c>
      <c r="B25" s="17">
        <v>45341</v>
      </c>
      <c r="C25" s="63" t="s">
        <v>164</v>
      </c>
      <c r="D25" s="63" t="s">
        <v>133</v>
      </c>
      <c r="E25" s="39">
        <v>30</v>
      </c>
      <c r="F25" s="65">
        <v>165.2</v>
      </c>
      <c r="G25" s="66">
        <f t="shared" si="0"/>
        <v>4956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ht="15.75" x14ac:dyDescent="0.25">
      <c r="A26" s="17">
        <v>45344</v>
      </c>
      <c r="B26" s="17">
        <v>45344</v>
      </c>
      <c r="C26" s="64" t="s">
        <v>165</v>
      </c>
      <c r="D26" s="64" t="s">
        <v>134</v>
      </c>
      <c r="E26" s="40">
        <v>40</v>
      </c>
      <c r="F26" s="67">
        <v>129.80000000000001</v>
      </c>
      <c r="G26" s="66">
        <f t="shared" si="0"/>
        <v>5192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ht="15.75" x14ac:dyDescent="0.25">
      <c r="A27" s="17">
        <v>45345</v>
      </c>
      <c r="B27" s="17">
        <v>45345</v>
      </c>
      <c r="C27" s="63" t="s">
        <v>166</v>
      </c>
      <c r="D27" s="63" t="s">
        <v>135</v>
      </c>
      <c r="E27" s="39">
        <v>20</v>
      </c>
      <c r="F27" s="65">
        <v>92.04</v>
      </c>
      <c r="G27" s="66">
        <f t="shared" si="0"/>
        <v>1840.8000000000002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ht="15.75" x14ac:dyDescent="0.25">
      <c r="A28" s="17">
        <v>45346</v>
      </c>
      <c r="B28" s="17">
        <v>45346</v>
      </c>
      <c r="C28" s="64" t="s">
        <v>167</v>
      </c>
      <c r="D28" s="64" t="s">
        <v>136</v>
      </c>
      <c r="E28" s="40">
        <v>50</v>
      </c>
      <c r="F28" s="67">
        <v>12.39</v>
      </c>
      <c r="G28" s="66">
        <f t="shared" si="0"/>
        <v>619.5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ht="15.75" x14ac:dyDescent="0.25">
      <c r="A29" s="17">
        <v>45351</v>
      </c>
      <c r="B29" s="17">
        <v>45351</v>
      </c>
      <c r="C29" s="63" t="s">
        <v>161</v>
      </c>
      <c r="D29" s="63" t="s">
        <v>137</v>
      </c>
      <c r="E29" s="39">
        <v>200</v>
      </c>
      <c r="F29" s="65">
        <v>235</v>
      </c>
      <c r="G29" s="66">
        <f t="shared" si="0"/>
        <v>47000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ht="15.75" x14ac:dyDescent="0.25">
      <c r="A30" s="17">
        <v>45352</v>
      </c>
      <c r="B30" s="17">
        <v>45352</v>
      </c>
      <c r="C30" s="64" t="s">
        <v>163</v>
      </c>
      <c r="D30" s="64" t="s">
        <v>138</v>
      </c>
      <c r="E30" s="40">
        <v>300</v>
      </c>
      <c r="F30" s="67">
        <v>480.9</v>
      </c>
      <c r="G30" s="66">
        <f t="shared" si="0"/>
        <v>144270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ht="15.75" x14ac:dyDescent="0.25">
      <c r="A31" s="17">
        <v>45353</v>
      </c>
      <c r="B31" s="17">
        <v>45353</v>
      </c>
      <c r="C31" s="63" t="s">
        <v>162</v>
      </c>
      <c r="D31" s="63" t="s">
        <v>139</v>
      </c>
      <c r="E31" s="39">
        <v>120</v>
      </c>
      <c r="F31" s="65">
        <v>797.68</v>
      </c>
      <c r="G31" s="66">
        <f t="shared" si="0"/>
        <v>95721.599999999991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ht="15.75" x14ac:dyDescent="0.25">
      <c r="A32" s="17">
        <v>45353</v>
      </c>
      <c r="B32" s="17">
        <v>45353</v>
      </c>
      <c r="C32" s="63" t="s">
        <v>607</v>
      </c>
      <c r="D32" s="63" t="s">
        <v>461</v>
      </c>
      <c r="E32" s="39">
        <v>50</v>
      </c>
      <c r="F32" s="65">
        <v>350</v>
      </c>
      <c r="G32" s="66">
        <f t="shared" si="0"/>
        <v>17500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28" ht="15.75" x14ac:dyDescent="0.25">
      <c r="A33" s="17">
        <v>45353</v>
      </c>
      <c r="B33" s="17">
        <v>45353</v>
      </c>
      <c r="C33" s="63" t="s">
        <v>608</v>
      </c>
      <c r="D33" s="63" t="s">
        <v>457</v>
      </c>
      <c r="E33" s="39">
        <v>80</v>
      </c>
      <c r="F33" s="65">
        <v>80</v>
      </c>
      <c r="G33" s="66">
        <f t="shared" si="0"/>
        <v>6400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28" ht="15.75" x14ac:dyDescent="0.25">
      <c r="A34" s="17">
        <v>45353</v>
      </c>
      <c r="B34" s="17">
        <v>45353</v>
      </c>
      <c r="C34" s="63" t="s">
        <v>609</v>
      </c>
      <c r="D34" s="63" t="s">
        <v>458</v>
      </c>
      <c r="E34" s="39">
        <v>80</v>
      </c>
      <c r="F34" s="65">
        <v>80</v>
      </c>
      <c r="G34" s="66">
        <f t="shared" si="0"/>
        <v>6400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28" ht="15.75" x14ac:dyDescent="0.25">
      <c r="A35" s="17">
        <v>45353</v>
      </c>
      <c r="B35" s="17">
        <v>45353</v>
      </c>
      <c r="C35" s="63" t="s">
        <v>610</v>
      </c>
      <c r="D35" s="63" t="s">
        <v>459</v>
      </c>
      <c r="E35" s="39">
        <v>90</v>
      </c>
      <c r="F35" s="65">
        <v>80</v>
      </c>
      <c r="G35" s="66">
        <f t="shared" si="0"/>
        <v>7200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28" ht="15.75" x14ac:dyDescent="0.25">
      <c r="A36" s="17">
        <v>45353</v>
      </c>
      <c r="B36" s="17">
        <v>45353</v>
      </c>
      <c r="C36" s="63" t="s">
        <v>611</v>
      </c>
      <c r="D36" s="63" t="s">
        <v>460</v>
      </c>
      <c r="E36" s="39">
        <v>90</v>
      </c>
      <c r="F36" s="65">
        <v>80</v>
      </c>
      <c r="G36" s="66">
        <f t="shared" si="0"/>
        <v>7200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28" ht="15.75" x14ac:dyDescent="0.25">
      <c r="A37" s="17">
        <v>45353</v>
      </c>
      <c r="B37" s="17">
        <v>45353</v>
      </c>
      <c r="C37" s="63" t="s">
        <v>612</v>
      </c>
      <c r="D37" s="63" t="s">
        <v>441</v>
      </c>
      <c r="E37" s="39">
        <v>90</v>
      </c>
      <c r="F37" s="65">
        <v>996</v>
      </c>
      <c r="G37" s="66">
        <f t="shared" si="0"/>
        <v>89640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  <row r="38" spans="1:28" ht="15.75" x14ac:dyDescent="0.25">
      <c r="A38" s="17">
        <v>45353</v>
      </c>
      <c r="B38" s="17">
        <v>45353</v>
      </c>
      <c r="C38" s="63" t="s">
        <v>613</v>
      </c>
      <c r="D38" s="63" t="s">
        <v>451</v>
      </c>
      <c r="E38" s="39">
        <v>100</v>
      </c>
      <c r="F38" s="65">
        <v>300</v>
      </c>
      <c r="G38" s="66">
        <f t="shared" si="0"/>
        <v>30000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1:28" ht="15.75" x14ac:dyDescent="0.25">
      <c r="A39" s="17">
        <v>45364</v>
      </c>
      <c r="B39" s="17">
        <v>45364</v>
      </c>
      <c r="C39" s="64" t="s">
        <v>168</v>
      </c>
      <c r="D39" s="64" t="s">
        <v>140</v>
      </c>
      <c r="E39" s="40">
        <v>30</v>
      </c>
      <c r="F39" s="67">
        <v>350</v>
      </c>
      <c r="G39" s="66">
        <f t="shared" si="0"/>
        <v>10500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</row>
    <row r="40" spans="1:28" ht="15.75" x14ac:dyDescent="0.25">
      <c r="A40" s="17">
        <v>45364</v>
      </c>
      <c r="B40" s="17">
        <v>45364</v>
      </c>
      <c r="C40" s="64" t="s">
        <v>614</v>
      </c>
      <c r="D40" s="64" t="s">
        <v>443</v>
      </c>
      <c r="E40" s="40">
        <v>75</v>
      </c>
      <c r="F40" s="67">
        <v>110</v>
      </c>
      <c r="G40" s="66">
        <f t="shared" si="0"/>
        <v>8250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ht="15.75" x14ac:dyDescent="0.25">
      <c r="A41" s="17">
        <v>45364</v>
      </c>
      <c r="B41" s="17">
        <v>45364</v>
      </c>
      <c r="C41" s="64" t="s">
        <v>615</v>
      </c>
      <c r="D41" s="64" t="s">
        <v>442</v>
      </c>
      <c r="E41" s="40">
        <v>80</v>
      </c>
      <c r="F41" s="67">
        <v>650</v>
      </c>
      <c r="G41" s="66">
        <f t="shared" si="0"/>
        <v>52000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</row>
    <row r="42" spans="1:28" ht="15.75" x14ac:dyDescent="0.25">
      <c r="A42" s="17">
        <v>45364</v>
      </c>
      <c r="B42" s="17">
        <v>45364</v>
      </c>
      <c r="C42" s="64" t="s">
        <v>616</v>
      </c>
      <c r="D42" s="64" t="s">
        <v>456</v>
      </c>
      <c r="E42" s="40">
        <v>80</v>
      </c>
      <c r="F42" s="67">
        <v>150</v>
      </c>
      <c r="G42" s="66">
        <f t="shared" si="0"/>
        <v>12000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</row>
    <row r="43" spans="1:28" ht="15.75" x14ac:dyDescent="0.25">
      <c r="A43" s="17">
        <v>45364</v>
      </c>
      <c r="B43" s="17">
        <v>45364</v>
      </c>
      <c r="C43" s="64" t="s">
        <v>617</v>
      </c>
      <c r="D43" s="64" t="s">
        <v>439</v>
      </c>
      <c r="E43" s="40">
        <v>30</v>
      </c>
      <c r="F43" s="67">
        <v>105</v>
      </c>
      <c r="G43" s="66">
        <f t="shared" si="0"/>
        <v>3150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</row>
    <row r="44" spans="1:28" ht="15.75" x14ac:dyDescent="0.25">
      <c r="A44" s="17">
        <v>45380</v>
      </c>
      <c r="B44" s="17">
        <v>45380</v>
      </c>
      <c r="C44" s="63" t="s">
        <v>170</v>
      </c>
      <c r="D44" s="63" t="s">
        <v>141</v>
      </c>
      <c r="E44" s="39">
        <v>20</v>
      </c>
      <c r="F44" s="65">
        <v>726.71</v>
      </c>
      <c r="G44" s="66">
        <f t="shared" si="0"/>
        <v>14534.2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</row>
    <row r="45" spans="1:28" ht="15.75" x14ac:dyDescent="0.25">
      <c r="A45" s="17">
        <v>45380</v>
      </c>
      <c r="B45" s="17">
        <v>45380</v>
      </c>
      <c r="C45" s="63" t="s">
        <v>618</v>
      </c>
      <c r="D45" s="63" t="s">
        <v>454</v>
      </c>
      <c r="E45" s="39">
        <v>10</v>
      </c>
      <c r="F45" s="65">
        <v>690</v>
      </c>
      <c r="G45" s="66">
        <f t="shared" si="0"/>
        <v>6900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1:28" ht="15.75" x14ac:dyDescent="0.25">
      <c r="A46" s="17">
        <v>45380</v>
      </c>
      <c r="B46" s="17">
        <v>45380</v>
      </c>
      <c r="C46" s="63" t="s">
        <v>619</v>
      </c>
      <c r="D46" s="63" t="s">
        <v>440</v>
      </c>
      <c r="E46" s="39">
        <v>320</v>
      </c>
      <c r="F46" s="65">
        <v>41</v>
      </c>
      <c r="G46" s="66">
        <f t="shared" si="0"/>
        <v>13120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28" ht="15.75" x14ac:dyDescent="0.25">
      <c r="A47" s="17">
        <v>45380</v>
      </c>
      <c r="B47" s="17">
        <v>45380</v>
      </c>
      <c r="C47" s="64" t="s">
        <v>171</v>
      </c>
      <c r="D47" s="64" t="s">
        <v>142</v>
      </c>
      <c r="E47" s="40">
        <v>400</v>
      </c>
      <c r="F47" s="67">
        <v>42.07</v>
      </c>
      <c r="G47" s="66">
        <f t="shared" si="0"/>
        <v>16828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</row>
    <row r="48" spans="1:28" ht="15.75" x14ac:dyDescent="0.25">
      <c r="A48" s="17">
        <v>45380</v>
      </c>
      <c r="B48" s="17">
        <v>45380</v>
      </c>
      <c r="C48" s="63" t="s">
        <v>172</v>
      </c>
      <c r="D48" s="63" t="s">
        <v>143</v>
      </c>
      <c r="E48" s="39">
        <v>400</v>
      </c>
      <c r="F48" s="65">
        <v>61.37</v>
      </c>
      <c r="G48" s="66">
        <f t="shared" si="0"/>
        <v>24548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</row>
    <row r="49" spans="1:28" ht="15.75" x14ac:dyDescent="0.25">
      <c r="A49" s="17">
        <v>45380</v>
      </c>
      <c r="B49" s="17">
        <v>45380</v>
      </c>
      <c r="C49" s="64" t="s">
        <v>173</v>
      </c>
      <c r="D49" s="64" t="s">
        <v>144</v>
      </c>
      <c r="E49" s="40">
        <v>56</v>
      </c>
      <c r="F49" s="67">
        <v>151.04</v>
      </c>
      <c r="G49" s="66">
        <f t="shared" si="0"/>
        <v>8458.24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</row>
    <row r="50" spans="1:28" ht="15.75" x14ac:dyDescent="0.25">
      <c r="A50" s="17">
        <v>45380</v>
      </c>
      <c r="B50" s="17">
        <v>45380</v>
      </c>
      <c r="C50" s="64" t="s">
        <v>620</v>
      </c>
      <c r="D50" s="64" t="s">
        <v>446</v>
      </c>
      <c r="E50" s="40">
        <v>150</v>
      </c>
      <c r="F50" s="67">
        <v>84</v>
      </c>
      <c r="G50" s="66">
        <f t="shared" si="0"/>
        <v>12600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</row>
    <row r="51" spans="1:28" ht="15.75" x14ac:dyDescent="0.25">
      <c r="A51" s="17">
        <v>45380</v>
      </c>
      <c r="B51" s="17">
        <v>45380</v>
      </c>
      <c r="C51" s="63" t="s">
        <v>174</v>
      </c>
      <c r="D51" s="63" t="s">
        <v>145</v>
      </c>
      <c r="E51" s="39">
        <v>150</v>
      </c>
      <c r="F51" s="65">
        <v>120</v>
      </c>
      <c r="G51" s="66">
        <f t="shared" si="0"/>
        <v>18000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  <row r="52" spans="1:28" ht="15.75" x14ac:dyDescent="0.25">
      <c r="A52" s="17">
        <v>45380</v>
      </c>
      <c r="B52" s="17">
        <v>45380</v>
      </c>
      <c r="C52" s="64" t="s">
        <v>175</v>
      </c>
      <c r="D52" s="64" t="s">
        <v>146</v>
      </c>
      <c r="E52" s="40">
        <v>100</v>
      </c>
      <c r="F52" s="67">
        <v>54.02</v>
      </c>
      <c r="G52" s="66">
        <f t="shared" si="0"/>
        <v>5402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</row>
    <row r="53" spans="1:28" ht="15.75" x14ac:dyDescent="0.25">
      <c r="A53" s="17">
        <v>45380</v>
      </c>
      <c r="B53" s="17">
        <v>45380</v>
      </c>
      <c r="C53" s="64" t="s">
        <v>621</v>
      </c>
      <c r="D53" s="64" t="s">
        <v>444</v>
      </c>
      <c r="E53" s="40">
        <v>20</v>
      </c>
      <c r="F53" s="67">
        <v>105</v>
      </c>
      <c r="G53" s="66">
        <f t="shared" si="0"/>
        <v>2100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</row>
    <row r="54" spans="1:28" ht="15.75" x14ac:dyDescent="0.25">
      <c r="A54" s="17">
        <v>45380</v>
      </c>
      <c r="B54" s="17">
        <v>45380</v>
      </c>
      <c r="C54" s="64" t="s">
        <v>622</v>
      </c>
      <c r="D54" s="64" t="s">
        <v>452</v>
      </c>
      <c r="E54" s="40">
        <v>90</v>
      </c>
      <c r="F54" s="67">
        <v>300</v>
      </c>
      <c r="G54" s="66">
        <f t="shared" si="0"/>
        <v>27000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</row>
    <row r="55" spans="1:28" ht="15.75" x14ac:dyDescent="0.25">
      <c r="A55" s="17">
        <v>45380</v>
      </c>
      <c r="B55" s="17">
        <v>45380</v>
      </c>
      <c r="C55" s="64" t="s">
        <v>623</v>
      </c>
      <c r="D55" s="64" t="s">
        <v>445</v>
      </c>
      <c r="E55" s="40">
        <v>90</v>
      </c>
      <c r="F55" s="67">
        <v>190</v>
      </c>
      <c r="G55" s="66">
        <f t="shared" si="0"/>
        <v>17100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</row>
    <row r="56" spans="1:28" ht="15.75" x14ac:dyDescent="0.25">
      <c r="A56" s="17">
        <v>45380</v>
      </c>
      <c r="B56" s="17">
        <v>45380</v>
      </c>
      <c r="C56" s="64" t="s">
        <v>176</v>
      </c>
      <c r="D56" s="64" t="s">
        <v>147</v>
      </c>
      <c r="E56" s="40">
        <v>150</v>
      </c>
      <c r="F56" s="67">
        <v>4466.71</v>
      </c>
      <c r="G56" s="66">
        <f t="shared" si="0"/>
        <v>670006.5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</row>
    <row r="57" spans="1:28" ht="15.75" x14ac:dyDescent="0.25">
      <c r="A57" s="17">
        <v>45380</v>
      </c>
      <c r="B57" s="17">
        <v>45380</v>
      </c>
      <c r="C57" s="63" t="s">
        <v>177</v>
      </c>
      <c r="D57" s="63" t="s">
        <v>148</v>
      </c>
      <c r="E57" s="39">
        <v>150</v>
      </c>
      <c r="F57" s="65">
        <v>2470.79</v>
      </c>
      <c r="G57" s="66">
        <f t="shared" si="0"/>
        <v>370618.5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</row>
    <row r="58" spans="1:28" ht="15.75" x14ac:dyDescent="0.25">
      <c r="A58" s="17">
        <v>45380</v>
      </c>
      <c r="B58" s="17">
        <v>45380</v>
      </c>
      <c r="C58" s="64" t="s">
        <v>178</v>
      </c>
      <c r="D58" s="64" t="s">
        <v>149</v>
      </c>
      <c r="E58" s="40">
        <v>150</v>
      </c>
      <c r="F58" s="67">
        <v>5543.83</v>
      </c>
      <c r="G58" s="66">
        <f t="shared" si="0"/>
        <v>831574.5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</row>
    <row r="59" spans="1:28" ht="15.75" x14ac:dyDescent="0.25">
      <c r="A59" s="17">
        <v>45380</v>
      </c>
      <c r="B59" s="17">
        <v>45380</v>
      </c>
      <c r="C59" s="63" t="s">
        <v>179</v>
      </c>
      <c r="D59" s="63" t="s">
        <v>150</v>
      </c>
      <c r="E59" s="39">
        <v>150</v>
      </c>
      <c r="F59" s="65">
        <v>2698.81</v>
      </c>
      <c r="G59" s="66">
        <f t="shared" si="0"/>
        <v>404821.5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</row>
    <row r="60" spans="1:28" ht="15.75" x14ac:dyDescent="0.25">
      <c r="A60" s="17">
        <v>45380</v>
      </c>
      <c r="B60" s="17">
        <v>45380</v>
      </c>
      <c r="C60" s="63" t="s">
        <v>624</v>
      </c>
      <c r="D60" s="63" t="s">
        <v>463</v>
      </c>
      <c r="E60" s="39">
        <v>100</v>
      </c>
      <c r="F60" s="65">
        <v>51</v>
      </c>
      <c r="G60" s="66">
        <f t="shared" si="0"/>
        <v>5100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</row>
    <row r="61" spans="1:28" ht="15.75" x14ac:dyDescent="0.25">
      <c r="A61" s="17">
        <v>45380</v>
      </c>
      <c r="B61" s="17">
        <v>45380</v>
      </c>
      <c r="C61" s="64" t="s">
        <v>180</v>
      </c>
      <c r="D61" s="64" t="s">
        <v>151</v>
      </c>
      <c r="E61" s="40">
        <v>100</v>
      </c>
      <c r="F61" s="67">
        <v>3047.81</v>
      </c>
      <c r="G61" s="66">
        <f t="shared" si="0"/>
        <v>304781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</row>
    <row r="62" spans="1:28" ht="15.75" x14ac:dyDescent="0.25">
      <c r="A62" s="17">
        <v>45380</v>
      </c>
      <c r="B62" s="17">
        <v>45380</v>
      </c>
      <c r="C62" s="3" t="s">
        <v>160</v>
      </c>
      <c r="D62" s="3" t="s">
        <v>152</v>
      </c>
      <c r="E62" s="7">
        <v>220</v>
      </c>
      <c r="F62" s="66">
        <v>472.52</v>
      </c>
      <c r="G62" s="66">
        <f t="shared" si="0"/>
        <v>103954.4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</row>
    <row r="63" spans="1:28" ht="15.75" x14ac:dyDescent="0.25">
      <c r="A63" s="19"/>
      <c r="B63" s="20"/>
      <c r="C63" s="20"/>
      <c r="D63" s="22"/>
      <c r="E63" s="22"/>
      <c r="F63" s="32" t="s">
        <v>38</v>
      </c>
      <c r="G63" s="33">
        <f>SUM(G8:G62)</f>
        <v>3754916.1999999997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  <row r="64" spans="1:28" ht="15.75" x14ac:dyDescent="0.25">
      <c r="A64" s="19"/>
      <c r="B64" s="20"/>
      <c r="C64" s="20"/>
      <c r="D64" s="22"/>
      <c r="E64" s="22"/>
      <c r="F64" s="23"/>
      <c r="G64" s="22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28" ht="15.75" x14ac:dyDescent="0.25">
      <c r="A65" s="19"/>
      <c r="B65" s="20"/>
      <c r="C65" s="20"/>
      <c r="D65" s="22"/>
      <c r="E65" s="22"/>
      <c r="F65" s="22"/>
      <c r="G65" s="22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</row>
    <row r="66" spans="1:28" ht="15.75" x14ac:dyDescent="0.25">
      <c r="A66" s="19"/>
      <c r="B66" s="20"/>
      <c r="C66" s="20"/>
      <c r="D66" s="22"/>
      <c r="E66" s="22"/>
      <c r="F66" s="22"/>
      <c r="G66" s="22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</row>
    <row r="67" spans="1:28" ht="15.75" x14ac:dyDescent="0.25">
      <c r="A67" s="19"/>
      <c r="B67" s="19"/>
      <c r="C67" s="19"/>
      <c r="D67" s="23"/>
      <c r="E67" s="23"/>
      <c r="F67" s="23"/>
      <c r="G67" s="23"/>
      <c r="H67" s="5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</row>
    <row r="68" spans="1:28" ht="15.75" x14ac:dyDescent="0.25">
      <c r="A68" s="23"/>
      <c r="B68" s="23"/>
      <c r="C68" s="23"/>
      <c r="D68" s="23"/>
      <c r="E68" s="23"/>
      <c r="F68" s="23"/>
      <c r="G68" s="23"/>
      <c r="H68" s="5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</row>
    <row r="69" spans="1:28" ht="30" customHeight="1" x14ac:dyDescent="0.25">
      <c r="A69" s="23"/>
      <c r="B69" s="104" t="s">
        <v>123</v>
      </c>
      <c r="C69" s="104"/>
      <c r="D69" s="20"/>
      <c r="E69" s="104" t="s">
        <v>466</v>
      </c>
      <c r="F69" s="104"/>
      <c r="G69" s="23"/>
      <c r="H69" s="62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</row>
    <row r="70" spans="1:28" ht="47.25" customHeight="1" x14ac:dyDescent="0.25">
      <c r="A70" s="24"/>
      <c r="B70" s="103" t="s">
        <v>39</v>
      </c>
      <c r="C70" s="103"/>
      <c r="D70" s="25"/>
      <c r="E70" s="101" t="s">
        <v>469</v>
      </c>
      <c r="F70" s="101"/>
      <c r="G70" s="23"/>
      <c r="H70" s="5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</row>
    <row r="71" spans="1:28" ht="15.75" x14ac:dyDescent="0.25">
      <c r="A71" s="23"/>
      <c r="B71" s="23"/>
      <c r="C71" s="23"/>
      <c r="D71" s="23"/>
      <c r="E71" s="23"/>
      <c r="F71" s="23"/>
      <c r="G71" s="23"/>
      <c r="H71" s="5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</row>
    <row r="72" spans="1:28" x14ac:dyDescent="0.25">
      <c r="A72" s="45"/>
      <c r="B72" s="45"/>
      <c r="C72" s="45"/>
      <c r="D72" s="45"/>
      <c r="E72" s="45"/>
      <c r="F72" s="45"/>
      <c r="G72" s="45"/>
      <c r="H72" s="5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</row>
    <row r="73" spans="1:28" x14ac:dyDescent="0.25">
      <c r="A73" s="45"/>
      <c r="B73" s="45"/>
      <c r="C73" s="45"/>
      <c r="D73" s="45"/>
      <c r="E73" s="45"/>
      <c r="F73" s="45"/>
      <c r="G73" s="45"/>
      <c r="H73" s="5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1:28" x14ac:dyDescent="0.25">
      <c r="A74" s="45"/>
      <c r="B74" s="45"/>
      <c r="C74" s="45"/>
      <c r="D74" s="45"/>
      <c r="E74" s="45"/>
      <c r="F74" s="45"/>
      <c r="G74" s="45"/>
      <c r="H74" s="5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</row>
    <row r="75" spans="1:28" x14ac:dyDescent="0.25">
      <c r="A75" s="45"/>
      <c r="B75" s="45"/>
      <c r="C75" s="45"/>
      <c r="D75" s="45"/>
      <c r="E75" s="45"/>
      <c r="F75" s="45"/>
      <c r="G75" s="45"/>
      <c r="H75" s="5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</row>
    <row r="76" spans="1:28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</row>
    <row r="77" spans="1:28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</row>
    <row r="78" spans="1:28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</row>
    <row r="79" spans="1:28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</row>
    <row r="80" spans="1:28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</row>
    <row r="81" spans="1:28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</row>
    <row r="82" spans="1:28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</row>
    <row r="83" spans="1:28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</row>
    <row r="84" spans="1:28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</row>
    <row r="85" spans="1:28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</row>
    <row r="86" spans="1:28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</row>
    <row r="87" spans="1:28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</row>
    <row r="88" spans="1:28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</row>
    <row r="89" spans="1:28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</row>
    <row r="90" spans="1:28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</row>
    <row r="91" spans="1:28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</row>
    <row r="92" spans="1:28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</row>
    <row r="93" spans="1:28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</row>
    <row r="94" spans="1:28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</row>
    <row r="95" spans="1:28" x14ac:dyDescent="0.25">
      <c r="A95" s="45"/>
      <c r="B95" s="45"/>
      <c r="C95" s="45"/>
      <c r="D95" s="45"/>
      <c r="E95" s="45"/>
      <c r="F95" s="45"/>
      <c r="G95" s="45"/>
    </row>
    <row r="96" spans="1:28" x14ac:dyDescent="0.25">
      <c r="A96" s="45"/>
      <c r="B96" s="45"/>
      <c r="C96" s="45"/>
      <c r="D96" s="45"/>
      <c r="E96" s="45"/>
      <c r="F96" s="45"/>
      <c r="G96" s="45"/>
    </row>
    <row r="97" spans="1:7" x14ac:dyDescent="0.25">
      <c r="A97" s="45"/>
      <c r="B97" s="45"/>
      <c r="C97" s="45"/>
      <c r="D97" s="45"/>
      <c r="E97" s="45"/>
      <c r="F97" s="45"/>
      <c r="G97" s="45"/>
    </row>
    <row r="98" spans="1:7" x14ac:dyDescent="0.25">
      <c r="A98" s="45"/>
      <c r="B98" s="45"/>
      <c r="C98" s="45"/>
      <c r="D98" s="45"/>
      <c r="E98" s="45"/>
      <c r="F98" s="45"/>
      <c r="G98" s="45"/>
    </row>
    <row r="99" spans="1:7" x14ac:dyDescent="0.25">
      <c r="A99" s="45"/>
      <c r="B99" s="45"/>
      <c r="C99" s="45"/>
      <c r="D99" s="45"/>
      <c r="E99" s="45"/>
      <c r="F99" s="45"/>
      <c r="G99" s="45"/>
    </row>
    <row r="100" spans="1:7" x14ac:dyDescent="0.25">
      <c r="A100" s="45"/>
      <c r="B100" s="45"/>
      <c r="C100" s="45"/>
      <c r="D100" s="45"/>
      <c r="E100" s="45"/>
      <c r="F100" s="45"/>
      <c r="G100" s="45"/>
    </row>
    <row r="101" spans="1:7" x14ac:dyDescent="0.25">
      <c r="A101" s="45"/>
      <c r="B101" s="45"/>
      <c r="C101" s="45"/>
      <c r="D101" s="45"/>
      <c r="E101" s="45"/>
      <c r="F101" s="45"/>
      <c r="G101" s="45"/>
    </row>
    <row r="102" spans="1:7" x14ac:dyDescent="0.25">
      <c r="A102" s="45"/>
      <c r="B102" s="45"/>
      <c r="C102" s="45"/>
      <c r="D102" s="45"/>
      <c r="E102" s="45"/>
      <c r="F102" s="45"/>
      <c r="G102" s="45"/>
    </row>
    <row r="103" spans="1:7" x14ac:dyDescent="0.25">
      <c r="A103" s="45"/>
      <c r="B103" s="45"/>
      <c r="C103" s="45"/>
      <c r="D103" s="45"/>
      <c r="E103" s="45"/>
      <c r="F103" s="45"/>
      <c r="G103" s="45"/>
    </row>
  </sheetData>
  <mergeCells count="6">
    <mergeCell ref="B70:C70"/>
    <mergeCell ref="E70:F70"/>
    <mergeCell ref="A3:G3"/>
    <mergeCell ref="A4:G4"/>
    <mergeCell ref="B69:C69"/>
    <mergeCell ref="E69:F69"/>
  </mergeCells>
  <phoneticPr fontId="12" type="noConversion"/>
  <pageMargins left="0.70866141732283472" right="0.70866141732283472" top="0.74803149606299213" bottom="0.74803149606299213" header="0.31496062992125984" footer="0.31496062992125984"/>
  <pageSetup scale="5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61F5-4EFA-4E68-9343-105BC9D2DF3A}">
  <sheetPr>
    <pageSetUpPr fitToPage="1"/>
  </sheetPr>
  <dimension ref="A1:AY166"/>
  <sheetViews>
    <sheetView topLeftCell="A69" workbookViewId="0">
      <selection activeCell="K14" sqref="K14"/>
    </sheetView>
  </sheetViews>
  <sheetFormatPr baseColWidth="10" defaultColWidth="11.42578125" defaultRowHeight="15" x14ac:dyDescent="0.25"/>
  <cols>
    <col min="1" max="1" width="17.7109375" style="50" customWidth="1"/>
    <col min="2" max="2" width="11.42578125" style="50"/>
    <col min="3" max="3" width="17" style="50" customWidth="1"/>
    <col min="4" max="4" width="48.28515625" style="50" customWidth="1"/>
    <col min="5" max="5" width="13.28515625" style="50" customWidth="1"/>
    <col min="6" max="6" width="13.85546875" style="50" customWidth="1"/>
    <col min="7" max="7" width="18.7109375" style="50" customWidth="1"/>
    <col min="8" max="16384" width="11.42578125" style="50"/>
  </cols>
  <sheetData>
    <row r="1" spans="1:51" x14ac:dyDescent="0.25">
      <c r="A1" s="28"/>
      <c r="B1" s="28"/>
      <c r="C1" s="28"/>
      <c r="D1" s="28"/>
      <c r="E1" s="28"/>
      <c r="F1" s="28"/>
      <c r="G1" s="28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</row>
    <row r="2" spans="1:51" x14ac:dyDescent="0.25">
      <c r="A2" s="28"/>
      <c r="B2" s="28"/>
      <c r="C2" s="28"/>
      <c r="D2" s="28"/>
      <c r="E2" s="28"/>
      <c r="F2" s="28"/>
      <c r="G2" s="28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x14ac:dyDescent="0.25">
      <c r="A3" s="97" t="s">
        <v>36</v>
      </c>
      <c r="B3" s="97"/>
      <c r="C3" s="97"/>
      <c r="D3" s="97"/>
      <c r="E3" s="97"/>
      <c r="F3" s="97"/>
      <c r="G3" s="97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x14ac:dyDescent="0.25">
      <c r="A4" s="97" t="s">
        <v>181</v>
      </c>
      <c r="B4" s="97"/>
      <c r="C4" s="97"/>
      <c r="D4" s="97"/>
      <c r="E4" s="97"/>
      <c r="F4" s="97"/>
      <c r="G4" s="97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x14ac:dyDescent="0.25">
      <c r="A5" s="97" t="s">
        <v>427</v>
      </c>
      <c r="B5" s="97"/>
      <c r="C5" s="97"/>
      <c r="D5" s="97"/>
      <c r="E5" s="97"/>
      <c r="F5" s="97"/>
      <c r="G5" s="97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x14ac:dyDescent="0.25">
      <c r="A6" s="28"/>
      <c r="B6" s="28"/>
      <c r="C6" s="28"/>
      <c r="D6" s="28"/>
      <c r="E6" s="28"/>
      <c r="F6" s="28"/>
      <c r="G6" s="28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x14ac:dyDescent="0.25">
      <c r="A7" s="28"/>
      <c r="B7" s="28"/>
      <c r="C7" s="28"/>
      <c r="D7" s="28"/>
      <c r="E7" s="28"/>
      <c r="F7" s="28"/>
      <c r="G7" s="28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30" x14ac:dyDescent="0.25">
      <c r="A8" s="2" t="s">
        <v>0</v>
      </c>
      <c r="B8" s="2" t="s">
        <v>1</v>
      </c>
      <c r="C8" s="30" t="s">
        <v>2</v>
      </c>
      <c r="D8" s="4" t="s">
        <v>3</v>
      </c>
      <c r="E8" s="27" t="s">
        <v>4</v>
      </c>
      <c r="F8" s="27" t="s">
        <v>5</v>
      </c>
      <c r="G8" s="27" t="s">
        <v>68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</row>
    <row r="9" spans="1:51" x14ac:dyDescent="0.25">
      <c r="A9" s="71">
        <v>45315</v>
      </c>
      <c r="B9" s="71">
        <v>45315</v>
      </c>
      <c r="C9" s="37" t="s">
        <v>182</v>
      </c>
      <c r="D9" s="38" t="s">
        <v>183</v>
      </c>
      <c r="E9" s="39">
        <v>2</v>
      </c>
      <c r="F9" s="65">
        <v>235.94</v>
      </c>
      <c r="G9" s="66">
        <f>+F9*E9</f>
        <v>471.88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</row>
    <row r="10" spans="1:51" x14ac:dyDescent="0.25">
      <c r="A10" s="71">
        <v>45336</v>
      </c>
      <c r="B10" s="71">
        <v>45336</v>
      </c>
      <c r="C10" s="37" t="s">
        <v>184</v>
      </c>
      <c r="D10" s="38" t="s">
        <v>185</v>
      </c>
      <c r="E10" s="40">
        <v>400</v>
      </c>
      <c r="F10" s="67">
        <v>1534</v>
      </c>
      <c r="G10" s="66">
        <f t="shared" ref="G10:G73" si="0">+F10*E10</f>
        <v>613600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</row>
    <row r="11" spans="1:51" x14ac:dyDescent="0.25">
      <c r="A11" s="71">
        <v>45340</v>
      </c>
      <c r="B11" s="71">
        <v>45340</v>
      </c>
      <c r="C11" s="37" t="s">
        <v>186</v>
      </c>
      <c r="D11" s="38" t="s">
        <v>187</v>
      </c>
      <c r="E11" s="40">
        <v>200</v>
      </c>
      <c r="F11" s="67">
        <v>250</v>
      </c>
      <c r="G11" s="66">
        <f t="shared" si="0"/>
        <v>50000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</row>
    <row r="12" spans="1:51" x14ac:dyDescent="0.25">
      <c r="A12" s="71">
        <v>45341</v>
      </c>
      <c r="B12" s="71">
        <v>45341</v>
      </c>
      <c r="C12" s="37" t="s">
        <v>188</v>
      </c>
      <c r="D12" s="38" t="s">
        <v>189</v>
      </c>
      <c r="E12" s="39">
        <v>200</v>
      </c>
      <c r="F12" s="65">
        <v>500</v>
      </c>
      <c r="G12" s="66">
        <f t="shared" si="0"/>
        <v>100000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</row>
    <row r="13" spans="1:51" x14ac:dyDescent="0.25">
      <c r="A13" s="71">
        <v>45344</v>
      </c>
      <c r="B13" s="71">
        <v>45344</v>
      </c>
      <c r="C13" s="37" t="s">
        <v>190</v>
      </c>
      <c r="D13" s="38" t="s">
        <v>191</v>
      </c>
      <c r="E13" s="40">
        <v>7</v>
      </c>
      <c r="F13" s="67">
        <v>1342</v>
      </c>
      <c r="G13" s="66">
        <f t="shared" si="0"/>
        <v>9394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1:51" x14ac:dyDescent="0.25">
      <c r="A14" s="71">
        <v>45345</v>
      </c>
      <c r="B14" s="71">
        <v>45345</v>
      </c>
      <c r="C14" s="37" t="s">
        <v>192</v>
      </c>
      <c r="D14" s="38" t="s">
        <v>193</v>
      </c>
      <c r="E14" s="39">
        <v>7</v>
      </c>
      <c r="F14" s="65">
        <v>1342</v>
      </c>
      <c r="G14" s="66">
        <f t="shared" si="0"/>
        <v>9394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1:51" x14ac:dyDescent="0.25">
      <c r="A15" s="71">
        <v>45346</v>
      </c>
      <c r="B15" s="71">
        <v>45346</v>
      </c>
      <c r="C15" s="37" t="s">
        <v>194</v>
      </c>
      <c r="D15" s="38" t="s">
        <v>195</v>
      </c>
      <c r="E15" s="40">
        <v>7</v>
      </c>
      <c r="F15" s="67">
        <v>1342</v>
      </c>
      <c r="G15" s="66">
        <f t="shared" si="0"/>
        <v>9394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1:51" x14ac:dyDescent="0.25">
      <c r="A16" s="71">
        <v>45351</v>
      </c>
      <c r="B16" s="71">
        <v>45351</v>
      </c>
      <c r="C16" s="37" t="s">
        <v>196</v>
      </c>
      <c r="D16" s="38" t="s">
        <v>197</v>
      </c>
      <c r="E16" s="39">
        <v>7</v>
      </c>
      <c r="F16" s="65">
        <v>1342</v>
      </c>
      <c r="G16" s="66">
        <f t="shared" si="0"/>
        <v>9394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1:37" x14ac:dyDescent="0.25">
      <c r="A17" s="71">
        <v>45352</v>
      </c>
      <c r="B17" s="71">
        <v>45352</v>
      </c>
      <c r="C17" s="37" t="s">
        <v>198</v>
      </c>
      <c r="D17" s="38" t="s">
        <v>199</v>
      </c>
      <c r="E17" s="40">
        <v>10</v>
      </c>
      <c r="F17" s="67">
        <v>1342</v>
      </c>
      <c r="G17" s="66">
        <f t="shared" si="0"/>
        <v>13420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1:37" x14ac:dyDescent="0.25">
      <c r="A18" s="71">
        <v>45353</v>
      </c>
      <c r="B18" s="71">
        <v>45353</v>
      </c>
      <c r="C18" s="37" t="s">
        <v>200</v>
      </c>
      <c r="D18" s="38" t="s">
        <v>201</v>
      </c>
      <c r="E18" s="39">
        <v>10</v>
      </c>
      <c r="F18" s="65">
        <v>1342</v>
      </c>
      <c r="G18" s="66">
        <f t="shared" si="0"/>
        <v>13420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1:37" x14ac:dyDescent="0.25">
      <c r="A19" s="71">
        <v>45364</v>
      </c>
      <c r="B19" s="71">
        <v>45364</v>
      </c>
      <c r="C19" s="37" t="s">
        <v>202</v>
      </c>
      <c r="D19" s="38" t="s">
        <v>203</v>
      </c>
      <c r="E19" s="40">
        <v>10</v>
      </c>
      <c r="F19" s="67">
        <v>1342</v>
      </c>
      <c r="G19" s="66">
        <f t="shared" si="0"/>
        <v>13420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</row>
    <row r="20" spans="1:37" x14ac:dyDescent="0.25">
      <c r="A20" s="71">
        <v>45380</v>
      </c>
      <c r="B20" s="71">
        <v>45380</v>
      </c>
      <c r="C20" s="37" t="s">
        <v>204</v>
      </c>
      <c r="D20" s="38" t="s">
        <v>205</v>
      </c>
      <c r="E20" s="39">
        <v>10</v>
      </c>
      <c r="F20" s="65">
        <v>1342</v>
      </c>
      <c r="G20" s="66">
        <f t="shared" si="0"/>
        <v>13420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</row>
    <row r="21" spans="1:37" x14ac:dyDescent="0.25">
      <c r="A21" s="71">
        <v>45380</v>
      </c>
      <c r="B21" s="71">
        <v>45380</v>
      </c>
      <c r="C21" s="37" t="s">
        <v>206</v>
      </c>
      <c r="D21" s="38" t="s">
        <v>207</v>
      </c>
      <c r="E21" s="40">
        <v>100</v>
      </c>
      <c r="F21" s="67">
        <v>200</v>
      </c>
      <c r="G21" s="66">
        <f t="shared" si="0"/>
        <v>20000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</row>
    <row r="22" spans="1:37" x14ac:dyDescent="0.25">
      <c r="A22" s="71">
        <v>45380</v>
      </c>
      <c r="B22" s="71">
        <v>45380</v>
      </c>
      <c r="C22" s="37" t="s">
        <v>208</v>
      </c>
      <c r="D22" s="38" t="s">
        <v>209</v>
      </c>
      <c r="E22" s="39">
        <v>5</v>
      </c>
      <c r="F22" s="65">
        <v>110</v>
      </c>
      <c r="G22" s="66">
        <f t="shared" si="0"/>
        <v>550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1:37" x14ac:dyDescent="0.25">
      <c r="A23" s="71">
        <v>45380</v>
      </c>
      <c r="B23" s="71">
        <v>45380</v>
      </c>
      <c r="C23" s="37" t="s">
        <v>210</v>
      </c>
      <c r="D23" s="38" t="s">
        <v>211</v>
      </c>
      <c r="E23" s="40">
        <v>5</v>
      </c>
      <c r="F23" s="67">
        <v>110</v>
      </c>
      <c r="G23" s="66">
        <f t="shared" si="0"/>
        <v>550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</row>
    <row r="24" spans="1:37" x14ac:dyDescent="0.25">
      <c r="A24" s="71">
        <v>45380</v>
      </c>
      <c r="B24" s="71">
        <v>45380</v>
      </c>
      <c r="C24" s="37" t="s">
        <v>212</v>
      </c>
      <c r="D24" s="38" t="s">
        <v>213</v>
      </c>
      <c r="E24" s="39">
        <v>10</v>
      </c>
      <c r="F24" s="65">
        <v>110</v>
      </c>
      <c r="G24" s="66">
        <f t="shared" si="0"/>
        <v>1100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</row>
    <row r="25" spans="1:37" x14ac:dyDescent="0.25">
      <c r="A25" s="71">
        <v>45380</v>
      </c>
      <c r="B25" s="71">
        <v>45380</v>
      </c>
      <c r="C25" s="37" t="s">
        <v>214</v>
      </c>
      <c r="D25" s="38" t="s">
        <v>215</v>
      </c>
      <c r="E25" s="40">
        <v>10</v>
      </c>
      <c r="F25" s="67">
        <v>110</v>
      </c>
      <c r="G25" s="66">
        <f t="shared" si="0"/>
        <v>1100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1:37" x14ac:dyDescent="0.25">
      <c r="A26" s="71">
        <v>45380</v>
      </c>
      <c r="B26" s="71">
        <v>45380</v>
      </c>
      <c r="C26" s="37" t="s">
        <v>216</v>
      </c>
      <c r="D26" s="38" t="s">
        <v>217</v>
      </c>
      <c r="E26" s="40">
        <v>5</v>
      </c>
      <c r="F26" s="67">
        <v>110</v>
      </c>
      <c r="G26" s="66">
        <f t="shared" si="0"/>
        <v>550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1:37" x14ac:dyDescent="0.25">
      <c r="A27" s="71">
        <v>45380</v>
      </c>
      <c r="B27" s="71">
        <v>45380</v>
      </c>
      <c r="C27" s="37" t="s">
        <v>218</v>
      </c>
      <c r="D27" s="38" t="s">
        <v>219</v>
      </c>
      <c r="E27" s="39">
        <v>5</v>
      </c>
      <c r="F27" s="65">
        <v>110</v>
      </c>
      <c r="G27" s="66">
        <f t="shared" si="0"/>
        <v>550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37" x14ac:dyDescent="0.25">
      <c r="A28" s="71">
        <v>45380</v>
      </c>
      <c r="B28" s="71">
        <v>45380</v>
      </c>
      <c r="C28" s="37" t="s">
        <v>220</v>
      </c>
      <c r="D28" s="38" t="s">
        <v>221</v>
      </c>
      <c r="E28" s="40">
        <v>10</v>
      </c>
      <c r="F28" s="67">
        <v>110</v>
      </c>
      <c r="G28" s="66">
        <f t="shared" si="0"/>
        <v>1100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</row>
    <row r="29" spans="1:37" x14ac:dyDescent="0.25">
      <c r="A29" s="71">
        <v>45380</v>
      </c>
      <c r="B29" s="71">
        <v>45380</v>
      </c>
      <c r="C29" s="37" t="s">
        <v>222</v>
      </c>
      <c r="D29" s="38" t="s">
        <v>223</v>
      </c>
      <c r="E29" s="39">
        <v>4</v>
      </c>
      <c r="F29" s="65">
        <v>110</v>
      </c>
      <c r="G29" s="66">
        <f t="shared" si="0"/>
        <v>440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</row>
    <row r="30" spans="1:37" x14ac:dyDescent="0.25">
      <c r="A30" s="71">
        <v>45380</v>
      </c>
      <c r="B30" s="71">
        <v>45380</v>
      </c>
      <c r="C30" s="37" t="s">
        <v>224</v>
      </c>
      <c r="D30" s="38" t="s">
        <v>225</v>
      </c>
      <c r="E30" s="40">
        <v>7</v>
      </c>
      <c r="F30" s="67">
        <v>110</v>
      </c>
      <c r="G30" s="66">
        <f t="shared" si="0"/>
        <v>770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</row>
    <row r="31" spans="1:37" x14ac:dyDescent="0.25">
      <c r="A31" s="71">
        <v>45380</v>
      </c>
      <c r="B31" s="71">
        <v>45380</v>
      </c>
      <c r="C31" s="41" t="s">
        <v>226</v>
      </c>
      <c r="D31" s="42" t="s">
        <v>227</v>
      </c>
      <c r="E31" s="43">
        <v>20</v>
      </c>
      <c r="F31" s="68">
        <v>110</v>
      </c>
      <c r="G31" s="66">
        <f t="shared" si="0"/>
        <v>2200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</row>
    <row r="32" spans="1:37" x14ac:dyDescent="0.25">
      <c r="A32" s="71">
        <v>45380</v>
      </c>
      <c r="B32" s="71">
        <v>45380</v>
      </c>
      <c r="C32" s="37" t="s">
        <v>228</v>
      </c>
      <c r="D32" s="38" t="s">
        <v>229</v>
      </c>
      <c r="E32" s="63">
        <v>20</v>
      </c>
      <c r="F32" s="72">
        <v>110</v>
      </c>
      <c r="G32" s="66">
        <f t="shared" si="0"/>
        <v>2200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</row>
    <row r="33" spans="1:37" x14ac:dyDescent="0.25">
      <c r="A33" s="71">
        <v>45380</v>
      </c>
      <c r="B33" s="71">
        <v>45380</v>
      </c>
      <c r="C33" s="37" t="s">
        <v>230</v>
      </c>
      <c r="D33" s="38" t="s">
        <v>231</v>
      </c>
      <c r="E33" s="63">
        <v>10</v>
      </c>
      <c r="F33" s="72">
        <v>110</v>
      </c>
      <c r="G33" s="66">
        <f t="shared" si="0"/>
        <v>1100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</row>
    <row r="34" spans="1:37" x14ac:dyDescent="0.25">
      <c r="A34" s="71">
        <v>45380</v>
      </c>
      <c r="B34" s="71">
        <v>45380</v>
      </c>
      <c r="C34" s="37" t="s">
        <v>232</v>
      </c>
      <c r="D34" s="38" t="s">
        <v>233</v>
      </c>
      <c r="E34" s="63">
        <v>10</v>
      </c>
      <c r="F34" s="72">
        <v>110</v>
      </c>
      <c r="G34" s="66">
        <f t="shared" si="0"/>
        <v>1100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</row>
    <row r="35" spans="1:37" x14ac:dyDescent="0.25">
      <c r="A35" s="71">
        <v>45380</v>
      </c>
      <c r="B35" s="71">
        <v>45380</v>
      </c>
      <c r="C35" s="37" t="s">
        <v>234</v>
      </c>
      <c r="D35" s="38" t="s">
        <v>235</v>
      </c>
      <c r="E35" s="63">
        <v>10</v>
      </c>
      <c r="F35" s="72">
        <v>110</v>
      </c>
      <c r="G35" s="66">
        <f t="shared" si="0"/>
        <v>1100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</row>
    <row r="36" spans="1:37" x14ac:dyDescent="0.25">
      <c r="A36" s="71">
        <v>45380</v>
      </c>
      <c r="B36" s="71">
        <v>45380</v>
      </c>
      <c r="C36" s="37" t="s">
        <v>236</v>
      </c>
      <c r="D36" s="38" t="s">
        <v>237</v>
      </c>
      <c r="E36" s="63">
        <v>10</v>
      </c>
      <c r="F36" s="72">
        <v>110</v>
      </c>
      <c r="G36" s="66">
        <f t="shared" si="0"/>
        <v>1100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x14ac:dyDescent="0.25">
      <c r="A37" s="71">
        <v>45380</v>
      </c>
      <c r="B37" s="71">
        <v>45380</v>
      </c>
      <c r="C37" s="37" t="s">
        <v>238</v>
      </c>
      <c r="D37" s="38" t="s">
        <v>239</v>
      </c>
      <c r="E37" s="63">
        <v>10</v>
      </c>
      <c r="F37" s="72">
        <v>110</v>
      </c>
      <c r="G37" s="66">
        <f t="shared" si="0"/>
        <v>1100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x14ac:dyDescent="0.25">
      <c r="A38" s="71">
        <v>45380</v>
      </c>
      <c r="B38" s="71">
        <v>45380</v>
      </c>
      <c r="C38" s="37" t="s">
        <v>240</v>
      </c>
      <c r="D38" s="38" t="s">
        <v>241</v>
      </c>
      <c r="E38" s="44">
        <v>5</v>
      </c>
      <c r="F38" s="69">
        <v>29</v>
      </c>
      <c r="G38" s="66">
        <f t="shared" si="0"/>
        <v>145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x14ac:dyDescent="0.25">
      <c r="A39" s="71">
        <v>45380</v>
      </c>
      <c r="B39" s="71">
        <v>45380</v>
      </c>
      <c r="C39" s="37" t="s">
        <v>242</v>
      </c>
      <c r="D39" s="38" t="s">
        <v>243</v>
      </c>
      <c r="E39" s="44">
        <v>5</v>
      </c>
      <c r="F39" s="69">
        <v>29</v>
      </c>
      <c r="G39" s="66">
        <f t="shared" si="0"/>
        <v>145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</row>
    <row r="40" spans="1:37" x14ac:dyDescent="0.25">
      <c r="A40" s="71">
        <v>45380</v>
      </c>
      <c r="B40" s="71">
        <v>45380</v>
      </c>
      <c r="C40" s="37" t="s">
        <v>244</v>
      </c>
      <c r="D40" s="38" t="s">
        <v>245</v>
      </c>
      <c r="E40" s="44">
        <v>5</v>
      </c>
      <c r="F40" s="69">
        <v>29</v>
      </c>
      <c r="G40" s="66">
        <f t="shared" si="0"/>
        <v>145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</row>
    <row r="41" spans="1:37" x14ac:dyDescent="0.25">
      <c r="A41" s="71">
        <v>45380</v>
      </c>
      <c r="B41" s="71">
        <v>45380</v>
      </c>
      <c r="C41" s="37" t="s">
        <v>246</v>
      </c>
      <c r="D41" s="38" t="s">
        <v>247</v>
      </c>
      <c r="E41" s="44">
        <v>5</v>
      </c>
      <c r="F41" s="69">
        <v>29</v>
      </c>
      <c r="G41" s="66">
        <f t="shared" si="0"/>
        <v>145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</row>
    <row r="42" spans="1:37" x14ac:dyDescent="0.25">
      <c r="A42" s="71">
        <v>45380</v>
      </c>
      <c r="B42" s="71">
        <v>45380</v>
      </c>
      <c r="C42" s="37" t="s">
        <v>248</v>
      </c>
      <c r="D42" s="38" t="s">
        <v>249</v>
      </c>
      <c r="E42" s="44">
        <v>5</v>
      </c>
      <c r="F42" s="69">
        <v>29</v>
      </c>
      <c r="G42" s="66">
        <f t="shared" si="0"/>
        <v>145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</row>
    <row r="43" spans="1:37" x14ac:dyDescent="0.25">
      <c r="A43" s="71">
        <v>45380</v>
      </c>
      <c r="B43" s="71">
        <v>45380</v>
      </c>
      <c r="C43" s="37" t="s">
        <v>250</v>
      </c>
      <c r="D43" s="38" t="s">
        <v>251</v>
      </c>
      <c r="E43" s="44">
        <v>5</v>
      </c>
      <c r="F43" s="69">
        <v>29</v>
      </c>
      <c r="G43" s="66">
        <f t="shared" si="0"/>
        <v>145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</row>
    <row r="44" spans="1:37" x14ac:dyDescent="0.25">
      <c r="A44" s="71">
        <v>45380</v>
      </c>
      <c r="B44" s="71">
        <v>45380</v>
      </c>
      <c r="C44" s="37" t="s">
        <v>252</v>
      </c>
      <c r="D44" s="38" t="s">
        <v>253</v>
      </c>
      <c r="E44" s="44">
        <v>5</v>
      </c>
      <c r="F44" s="69">
        <v>29</v>
      </c>
      <c r="G44" s="66">
        <f t="shared" si="0"/>
        <v>145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</row>
    <row r="45" spans="1:37" x14ac:dyDescent="0.25">
      <c r="A45" s="71">
        <v>45380</v>
      </c>
      <c r="B45" s="71">
        <v>45380</v>
      </c>
      <c r="C45" s="37" t="s">
        <v>254</v>
      </c>
      <c r="D45" s="38" t="s">
        <v>255</v>
      </c>
      <c r="E45" s="44">
        <v>5</v>
      </c>
      <c r="F45" s="69">
        <v>29</v>
      </c>
      <c r="G45" s="66">
        <f t="shared" si="0"/>
        <v>145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</row>
    <row r="46" spans="1:37" x14ac:dyDescent="0.25">
      <c r="A46" s="71">
        <v>45380</v>
      </c>
      <c r="B46" s="71">
        <v>45380</v>
      </c>
      <c r="C46" s="37" t="s">
        <v>256</v>
      </c>
      <c r="D46" s="38" t="s">
        <v>257</v>
      </c>
      <c r="E46" s="44">
        <v>5</v>
      </c>
      <c r="F46" s="69">
        <v>29</v>
      </c>
      <c r="G46" s="66">
        <f t="shared" si="0"/>
        <v>145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</row>
    <row r="47" spans="1:37" x14ac:dyDescent="0.25">
      <c r="A47" s="71">
        <v>45380</v>
      </c>
      <c r="B47" s="71">
        <v>45380</v>
      </c>
      <c r="C47" s="37" t="s">
        <v>258</v>
      </c>
      <c r="D47" s="38" t="s">
        <v>259</v>
      </c>
      <c r="E47" s="44">
        <v>5</v>
      </c>
      <c r="F47" s="69">
        <v>29</v>
      </c>
      <c r="G47" s="66">
        <f t="shared" si="0"/>
        <v>145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</row>
    <row r="48" spans="1:37" x14ac:dyDescent="0.25">
      <c r="A48" s="71">
        <v>45380</v>
      </c>
      <c r="B48" s="71">
        <v>45380</v>
      </c>
      <c r="C48" s="37" t="s">
        <v>260</v>
      </c>
      <c r="D48" s="38" t="s">
        <v>261</v>
      </c>
      <c r="E48" s="44">
        <v>5</v>
      </c>
      <c r="F48" s="69">
        <v>29</v>
      </c>
      <c r="G48" s="66">
        <f t="shared" si="0"/>
        <v>145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</row>
    <row r="49" spans="1:37" x14ac:dyDescent="0.25">
      <c r="A49" s="71">
        <v>45380</v>
      </c>
      <c r="B49" s="71">
        <v>45380</v>
      </c>
      <c r="C49" s="37" t="s">
        <v>262</v>
      </c>
      <c r="D49" s="38" t="s">
        <v>263</v>
      </c>
      <c r="E49" s="44">
        <v>5</v>
      </c>
      <c r="F49" s="69">
        <v>29</v>
      </c>
      <c r="G49" s="66">
        <f t="shared" si="0"/>
        <v>145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37" x14ac:dyDescent="0.25">
      <c r="A50" s="71">
        <v>45380</v>
      </c>
      <c r="B50" s="71">
        <v>45380</v>
      </c>
      <c r="C50" s="37" t="s">
        <v>264</v>
      </c>
      <c r="D50" s="38" t="s">
        <v>265</v>
      </c>
      <c r="E50" s="44">
        <v>5</v>
      </c>
      <c r="F50" s="69">
        <v>29</v>
      </c>
      <c r="G50" s="66">
        <f t="shared" si="0"/>
        <v>145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1:37" x14ac:dyDescent="0.25">
      <c r="A51" s="71">
        <v>45380</v>
      </c>
      <c r="B51" s="71">
        <v>45380</v>
      </c>
      <c r="C51" s="37" t="s">
        <v>266</v>
      </c>
      <c r="D51" s="38" t="s">
        <v>267</v>
      </c>
      <c r="E51" s="44">
        <v>5</v>
      </c>
      <c r="F51" s="69">
        <v>29</v>
      </c>
      <c r="G51" s="66">
        <f t="shared" si="0"/>
        <v>145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</row>
    <row r="52" spans="1:37" x14ac:dyDescent="0.25">
      <c r="A52" s="71">
        <v>45380</v>
      </c>
      <c r="B52" s="71">
        <v>45380</v>
      </c>
      <c r="C52" s="37" t="s">
        <v>268</v>
      </c>
      <c r="D52" s="38" t="s">
        <v>263</v>
      </c>
      <c r="E52" s="44">
        <v>5</v>
      </c>
      <c r="F52" s="69">
        <v>29</v>
      </c>
      <c r="G52" s="66">
        <f t="shared" si="0"/>
        <v>145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</row>
    <row r="53" spans="1:37" x14ac:dyDescent="0.25">
      <c r="A53" s="71">
        <v>45380</v>
      </c>
      <c r="B53" s="71">
        <v>45380</v>
      </c>
      <c r="C53" s="37" t="s">
        <v>269</v>
      </c>
      <c r="D53" s="38" t="s">
        <v>270</v>
      </c>
      <c r="E53" s="44">
        <v>10</v>
      </c>
      <c r="F53" s="69">
        <v>555</v>
      </c>
      <c r="G53" s="66">
        <f t="shared" si="0"/>
        <v>5550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</row>
    <row r="54" spans="1:37" x14ac:dyDescent="0.25">
      <c r="A54" s="71">
        <v>45380</v>
      </c>
      <c r="B54" s="71">
        <v>45380</v>
      </c>
      <c r="C54" s="37" t="s">
        <v>271</v>
      </c>
      <c r="D54" s="38" t="s">
        <v>272</v>
      </c>
      <c r="E54" s="44">
        <v>10</v>
      </c>
      <c r="F54" s="69">
        <v>500</v>
      </c>
      <c r="G54" s="66">
        <f t="shared" si="0"/>
        <v>5000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</row>
    <row r="55" spans="1:37" x14ac:dyDescent="0.25">
      <c r="A55" s="71">
        <v>45380</v>
      </c>
      <c r="B55" s="71">
        <v>45380</v>
      </c>
      <c r="C55" s="37" t="s">
        <v>273</v>
      </c>
      <c r="D55" s="38" t="s">
        <v>274</v>
      </c>
      <c r="E55" s="44">
        <v>10</v>
      </c>
      <c r="F55" s="69">
        <v>250</v>
      </c>
      <c r="G55" s="66">
        <f t="shared" si="0"/>
        <v>2500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</row>
    <row r="56" spans="1:37" x14ac:dyDescent="0.25">
      <c r="A56" s="71">
        <v>45380</v>
      </c>
      <c r="B56" s="71">
        <v>45380</v>
      </c>
      <c r="C56" s="37" t="s">
        <v>275</v>
      </c>
      <c r="D56" s="38" t="s">
        <v>276</v>
      </c>
      <c r="E56" s="44">
        <v>10</v>
      </c>
      <c r="F56" s="69">
        <v>60.4</v>
      </c>
      <c r="G56" s="66">
        <f t="shared" si="0"/>
        <v>604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</row>
    <row r="57" spans="1:37" x14ac:dyDescent="0.25">
      <c r="A57" s="71">
        <v>45380</v>
      </c>
      <c r="B57" s="71">
        <v>45380</v>
      </c>
      <c r="C57" s="37" t="s">
        <v>277</v>
      </c>
      <c r="D57" s="38" t="s">
        <v>278</v>
      </c>
      <c r="E57" s="44">
        <v>10</v>
      </c>
      <c r="F57" s="69">
        <v>366</v>
      </c>
      <c r="G57" s="66">
        <f t="shared" si="0"/>
        <v>3660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</row>
    <row r="58" spans="1:37" x14ac:dyDescent="0.25">
      <c r="A58" s="71">
        <v>45380</v>
      </c>
      <c r="B58" s="71">
        <v>45380</v>
      </c>
      <c r="C58" s="37" t="s">
        <v>279</v>
      </c>
      <c r="D58" s="38" t="s">
        <v>280</v>
      </c>
      <c r="E58" s="44">
        <v>15</v>
      </c>
      <c r="F58" s="69">
        <v>120</v>
      </c>
      <c r="G58" s="66">
        <f t="shared" si="0"/>
        <v>1800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</row>
    <row r="59" spans="1:37" x14ac:dyDescent="0.25">
      <c r="A59" s="71">
        <v>45380</v>
      </c>
      <c r="B59" s="71">
        <v>45380</v>
      </c>
      <c r="C59" s="37" t="s">
        <v>281</v>
      </c>
      <c r="D59" s="38" t="s">
        <v>282</v>
      </c>
      <c r="E59" s="44">
        <v>15</v>
      </c>
      <c r="F59" s="69">
        <v>120</v>
      </c>
      <c r="G59" s="66">
        <f t="shared" si="0"/>
        <v>1800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</row>
    <row r="60" spans="1:37" x14ac:dyDescent="0.25">
      <c r="A60" s="71">
        <v>45380</v>
      </c>
      <c r="B60" s="71">
        <v>45380</v>
      </c>
      <c r="C60" s="37" t="s">
        <v>283</v>
      </c>
      <c r="D60" s="38" t="s">
        <v>284</v>
      </c>
      <c r="E60" s="44">
        <v>15</v>
      </c>
      <c r="F60" s="69">
        <v>120</v>
      </c>
      <c r="G60" s="66">
        <f t="shared" si="0"/>
        <v>1800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 x14ac:dyDescent="0.25">
      <c r="A61" s="71">
        <v>45380</v>
      </c>
      <c r="B61" s="71">
        <v>45380</v>
      </c>
      <c r="C61" s="37" t="s">
        <v>285</v>
      </c>
      <c r="D61" s="38" t="s">
        <v>286</v>
      </c>
      <c r="E61" s="44">
        <v>15</v>
      </c>
      <c r="F61" s="69">
        <v>120</v>
      </c>
      <c r="G61" s="66">
        <f t="shared" si="0"/>
        <v>1800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pans="1:37" x14ac:dyDescent="0.25">
      <c r="A62" s="71">
        <v>45380</v>
      </c>
      <c r="B62" s="71">
        <v>45380</v>
      </c>
      <c r="C62" s="37" t="s">
        <v>287</v>
      </c>
      <c r="D62" s="38" t="s">
        <v>288</v>
      </c>
      <c r="E62" s="44">
        <v>5</v>
      </c>
      <c r="F62" s="69">
        <v>120</v>
      </c>
      <c r="G62" s="66">
        <f t="shared" si="0"/>
        <v>600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1:37" x14ac:dyDescent="0.25">
      <c r="A63" s="71">
        <v>45380</v>
      </c>
      <c r="B63" s="71">
        <v>45380</v>
      </c>
      <c r="C63" s="37" t="s">
        <v>289</v>
      </c>
      <c r="D63" s="38" t="s">
        <v>290</v>
      </c>
      <c r="E63" s="44">
        <v>5</v>
      </c>
      <c r="F63" s="69">
        <v>120</v>
      </c>
      <c r="G63" s="66">
        <f t="shared" si="0"/>
        <v>600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37" x14ac:dyDescent="0.25">
      <c r="A64" s="71">
        <v>45380</v>
      </c>
      <c r="B64" s="71">
        <v>45380</v>
      </c>
      <c r="C64" s="37" t="s">
        <v>291</v>
      </c>
      <c r="D64" s="38" t="s">
        <v>292</v>
      </c>
      <c r="E64" s="44">
        <v>5</v>
      </c>
      <c r="F64" s="69">
        <v>120</v>
      </c>
      <c r="G64" s="66">
        <f t="shared" si="0"/>
        <v>600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  <row r="65" spans="1:37" x14ac:dyDescent="0.25">
      <c r="A65" s="71">
        <v>45380</v>
      </c>
      <c r="B65" s="71">
        <v>45380</v>
      </c>
      <c r="C65" s="37" t="s">
        <v>293</v>
      </c>
      <c r="D65" s="38" t="s">
        <v>294</v>
      </c>
      <c r="E65" s="44">
        <v>5</v>
      </c>
      <c r="F65" s="69">
        <v>1100</v>
      </c>
      <c r="G65" s="66">
        <f t="shared" si="0"/>
        <v>5500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</row>
    <row r="66" spans="1:37" x14ac:dyDescent="0.25">
      <c r="A66" s="71">
        <v>45380</v>
      </c>
      <c r="B66" s="71">
        <v>45380</v>
      </c>
      <c r="C66" s="37" t="s">
        <v>295</v>
      </c>
      <c r="D66" s="38" t="s">
        <v>296</v>
      </c>
      <c r="E66" s="44">
        <v>5</v>
      </c>
      <c r="F66" s="69">
        <v>1100</v>
      </c>
      <c r="G66" s="66">
        <f t="shared" si="0"/>
        <v>5500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</row>
    <row r="67" spans="1:37" x14ac:dyDescent="0.25">
      <c r="A67" s="71">
        <v>45380</v>
      </c>
      <c r="B67" s="71">
        <v>45380</v>
      </c>
      <c r="C67" s="37" t="s">
        <v>297</v>
      </c>
      <c r="D67" s="38" t="s">
        <v>298</v>
      </c>
      <c r="E67" s="44">
        <v>5</v>
      </c>
      <c r="F67" s="69">
        <v>1100</v>
      </c>
      <c r="G67" s="66">
        <f t="shared" si="0"/>
        <v>5500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</row>
    <row r="68" spans="1:37" x14ac:dyDescent="0.25">
      <c r="A68" s="71">
        <v>45380</v>
      </c>
      <c r="B68" s="71">
        <v>45380</v>
      </c>
      <c r="C68" s="37" t="s">
        <v>299</v>
      </c>
      <c r="D68" s="38" t="s">
        <v>300</v>
      </c>
      <c r="E68" s="44">
        <v>5</v>
      </c>
      <c r="F68" s="69">
        <v>1100</v>
      </c>
      <c r="G68" s="66">
        <f t="shared" si="0"/>
        <v>5500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</row>
    <row r="69" spans="1:37" x14ac:dyDescent="0.25">
      <c r="A69" s="71">
        <v>45380</v>
      </c>
      <c r="B69" s="71">
        <v>45380</v>
      </c>
      <c r="C69" s="37" t="s">
        <v>301</v>
      </c>
      <c r="D69" s="38" t="s">
        <v>302</v>
      </c>
      <c r="E69" s="44">
        <v>5</v>
      </c>
      <c r="F69" s="69">
        <v>1100</v>
      </c>
      <c r="G69" s="66">
        <f t="shared" si="0"/>
        <v>5500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</row>
    <row r="70" spans="1:37" x14ac:dyDescent="0.25">
      <c r="A70" s="71">
        <v>45380</v>
      </c>
      <c r="B70" s="71">
        <v>45380</v>
      </c>
      <c r="C70" s="37" t="s">
        <v>303</v>
      </c>
      <c r="D70" s="38" t="s">
        <v>304</v>
      </c>
      <c r="E70" s="44">
        <v>5</v>
      </c>
      <c r="F70" s="69">
        <v>1100</v>
      </c>
      <c r="G70" s="66">
        <f t="shared" si="0"/>
        <v>5500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1:37" x14ac:dyDescent="0.25">
      <c r="A71" s="71">
        <v>45380</v>
      </c>
      <c r="B71" s="71">
        <v>45380</v>
      </c>
      <c r="C71" s="37" t="s">
        <v>305</v>
      </c>
      <c r="D71" s="38" t="s">
        <v>306</v>
      </c>
      <c r="E71" s="44">
        <v>5</v>
      </c>
      <c r="F71" s="69">
        <v>1100</v>
      </c>
      <c r="G71" s="66">
        <f t="shared" si="0"/>
        <v>5500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</row>
    <row r="72" spans="1:37" x14ac:dyDescent="0.25">
      <c r="A72" s="71">
        <v>45380</v>
      </c>
      <c r="B72" s="71">
        <v>45380</v>
      </c>
      <c r="C72" s="37" t="s">
        <v>307</v>
      </c>
      <c r="D72" s="38" t="s">
        <v>308</v>
      </c>
      <c r="E72" s="44">
        <v>5</v>
      </c>
      <c r="F72" s="69">
        <v>1100</v>
      </c>
      <c r="G72" s="66">
        <f t="shared" si="0"/>
        <v>5500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</row>
    <row r="73" spans="1:37" x14ac:dyDescent="0.25">
      <c r="A73" s="71">
        <v>45380</v>
      </c>
      <c r="B73" s="71">
        <v>45380</v>
      </c>
      <c r="C73" s="37" t="s">
        <v>309</v>
      </c>
      <c r="D73" s="38" t="s">
        <v>310</v>
      </c>
      <c r="E73" s="44">
        <v>3</v>
      </c>
      <c r="F73" s="69">
        <v>1100</v>
      </c>
      <c r="G73" s="66">
        <f t="shared" si="0"/>
        <v>3300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</row>
    <row r="74" spans="1:37" x14ac:dyDescent="0.25">
      <c r="A74" s="71">
        <v>45380</v>
      </c>
      <c r="B74" s="71">
        <v>45380</v>
      </c>
      <c r="C74" s="37" t="s">
        <v>311</v>
      </c>
      <c r="D74" s="38" t="s">
        <v>312</v>
      </c>
      <c r="E74" s="44">
        <v>5</v>
      </c>
      <c r="F74" s="69">
        <v>235.94</v>
      </c>
      <c r="G74" s="66">
        <f t="shared" ref="G74:G95" si="1">+F74*E74</f>
        <v>1179.7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</row>
    <row r="75" spans="1:37" x14ac:dyDescent="0.25">
      <c r="A75" s="71">
        <v>45380</v>
      </c>
      <c r="B75" s="71">
        <v>45380</v>
      </c>
      <c r="C75" s="37" t="s">
        <v>313</v>
      </c>
      <c r="D75" s="38" t="s">
        <v>314</v>
      </c>
      <c r="E75" s="44">
        <v>3</v>
      </c>
      <c r="F75" s="69">
        <v>235.94</v>
      </c>
      <c r="G75" s="66">
        <f t="shared" si="1"/>
        <v>707.81999999999994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</row>
    <row r="76" spans="1:37" x14ac:dyDescent="0.25">
      <c r="A76" s="71">
        <v>45380</v>
      </c>
      <c r="B76" s="71">
        <v>45380</v>
      </c>
      <c r="C76" s="37" t="s">
        <v>315</v>
      </c>
      <c r="D76" s="38" t="s">
        <v>316</v>
      </c>
      <c r="E76" s="44">
        <v>5</v>
      </c>
      <c r="F76" s="69">
        <v>235.94</v>
      </c>
      <c r="G76" s="66">
        <f t="shared" si="1"/>
        <v>1179.7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</row>
    <row r="77" spans="1:37" x14ac:dyDescent="0.25">
      <c r="A77" s="71">
        <v>45380</v>
      </c>
      <c r="B77" s="71">
        <v>45380</v>
      </c>
      <c r="C77" s="37" t="s">
        <v>317</v>
      </c>
      <c r="D77" s="38" t="s">
        <v>318</v>
      </c>
      <c r="E77" s="44">
        <v>5</v>
      </c>
      <c r="F77" s="69">
        <v>235.94</v>
      </c>
      <c r="G77" s="66">
        <f t="shared" si="1"/>
        <v>1179.7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</row>
    <row r="78" spans="1:37" x14ac:dyDescent="0.25">
      <c r="A78" s="71">
        <v>45380</v>
      </c>
      <c r="B78" s="71">
        <v>45380</v>
      </c>
      <c r="C78" s="37" t="s">
        <v>319</v>
      </c>
      <c r="D78" s="38" t="s">
        <v>320</v>
      </c>
      <c r="E78" s="44">
        <v>5</v>
      </c>
      <c r="F78" s="69">
        <v>235.94</v>
      </c>
      <c r="G78" s="66">
        <f t="shared" si="1"/>
        <v>1179.7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</row>
    <row r="79" spans="1:37" x14ac:dyDescent="0.25">
      <c r="A79" s="71">
        <v>45380</v>
      </c>
      <c r="B79" s="71">
        <v>45380</v>
      </c>
      <c r="C79" s="37" t="s">
        <v>321</v>
      </c>
      <c r="D79" s="38" t="s">
        <v>322</v>
      </c>
      <c r="E79" s="44">
        <v>5</v>
      </c>
      <c r="F79" s="69">
        <v>235.94</v>
      </c>
      <c r="G79" s="66">
        <f t="shared" si="1"/>
        <v>1179.7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</row>
    <row r="80" spans="1:37" x14ac:dyDescent="0.25">
      <c r="A80" s="71">
        <v>45380</v>
      </c>
      <c r="B80" s="71">
        <v>45380</v>
      </c>
      <c r="C80" s="37" t="s">
        <v>323</v>
      </c>
      <c r="D80" s="38" t="s">
        <v>324</v>
      </c>
      <c r="E80" s="44">
        <v>5</v>
      </c>
      <c r="F80" s="69">
        <v>235.94</v>
      </c>
      <c r="G80" s="66">
        <f t="shared" si="1"/>
        <v>1179.7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</row>
    <row r="81" spans="1:40" x14ac:dyDescent="0.25">
      <c r="A81" s="71">
        <v>45380</v>
      </c>
      <c r="B81" s="71">
        <v>45380</v>
      </c>
      <c r="C81" s="37" t="s">
        <v>325</v>
      </c>
      <c r="D81" s="38" t="s">
        <v>326</v>
      </c>
      <c r="E81" s="44">
        <v>5</v>
      </c>
      <c r="F81" s="69">
        <v>235.94</v>
      </c>
      <c r="G81" s="66">
        <f t="shared" si="1"/>
        <v>1179.7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</row>
    <row r="82" spans="1:40" x14ac:dyDescent="0.25">
      <c r="A82" s="71">
        <v>45380</v>
      </c>
      <c r="B82" s="71">
        <v>45380</v>
      </c>
      <c r="C82" s="37" t="s">
        <v>327</v>
      </c>
      <c r="D82" s="38" t="s">
        <v>328</v>
      </c>
      <c r="E82" s="44">
        <v>7</v>
      </c>
      <c r="F82" s="69">
        <v>235.94</v>
      </c>
      <c r="G82" s="66">
        <f t="shared" si="1"/>
        <v>1651.58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</row>
    <row r="83" spans="1:40" x14ac:dyDescent="0.25">
      <c r="A83" s="71">
        <v>45380</v>
      </c>
      <c r="B83" s="71">
        <v>45380</v>
      </c>
      <c r="C83" s="37" t="s">
        <v>329</v>
      </c>
      <c r="D83" s="38" t="s">
        <v>330</v>
      </c>
      <c r="E83" s="44">
        <v>5</v>
      </c>
      <c r="F83" s="69">
        <v>235.94</v>
      </c>
      <c r="G83" s="66">
        <f t="shared" si="1"/>
        <v>1179.7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</row>
    <row r="84" spans="1:40" x14ac:dyDescent="0.25">
      <c r="A84" s="71">
        <v>45380</v>
      </c>
      <c r="B84" s="71">
        <v>45380</v>
      </c>
      <c r="C84" s="37" t="s">
        <v>331</v>
      </c>
      <c r="D84" s="38" t="s">
        <v>332</v>
      </c>
      <c r="E84" s="44">
        <v>5</v>
      </c>
      <c r="F84" s="69">
        <v>235.94</v>
      </c>
      <c r="G84" s="66">
        <f t="shared" si="1"/>
        <v>1179.7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</row>
    <row r="85" spans="1:40" x14ac:dyDescent="0.25">
      <c r="A85" s="71">
        <v>45380</v>
      </c>
      <c r="B85" s="71">
        <v>45380</v>
      </c>
      <c r="C85" s="37" t="s">
        <v>333</v>
      </c>
      <c r="D85" s="38" t="s">
        <v>334</v>
      </c>
      <c r="E85" s="44">
        <v>7</v>
      </c>
      <c r="F85" s="69">
        <v>235.94</v>
      </c>
      <c r="G85" s="66">
        <f t="shared" si="1"/>
        <v>1651.58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</row>
    <row r="86" spans="1:40" x14ac:dyDescent="0.25">
      <c r="A86" s="71">
        <v>45380</v>
      </c>
      <c r="B86" s="71">
        <v>45380</v>
      </c>
      <c r="C86" s="37" t="s">
        <v>335</v>
      </c>
      <c r="D86" s="38" t="s">
        <v>336</v>
      </c>
      <c r="E86" s="44">
        <v>7</v>
      </c>
      <c r="F86" s="69">
        <v>235.94</v>
      </c>
      <c r="G86" s="66">
        <f t="shared" si="1"/>
        <v>1651.58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</row>
    <row r="87" spans="1:40" x14ac:dyDescent="0.25">
      <c r="A87" s="71">
        <v>45380</v>
      </c>
      <c r="B87" s="71">
        <v>45380</v>
      </c>
      <c r="C87" s="37" t="s">
        <v>337</v>
      </c>
      <c r="D87" s="38" t="s">
        <v>338</v>
      </c>
      <c r="E87" s="44">
        <v>7</v>
      </c>
      <c r="F87" s="69">
        <v>235.94</v>
      </c>
      <c r="G87" s="66">
        <f t="shared" si="1"/>
        <v>1651.58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</row>
    <row r="88" spans="1:40" x14ac:dyDescent="0.25">
      <c r="A88" s="71">
        <v>45380</v>
      </c>
      <c r="B88" s="71">
        <v>45380</v>
      </c>
      <c r="C88" s="37" t="s">
        <v>339</v>
      </c>
      <c r="D88" s="38" t="s">
        <v>340</v>
      </c>
      <c r="E88" s="44">
        <v>5</v>
      </c>
      <c r="F88" s="69">
        <v>235.94</v>
      </c>
      <c r="G88" s="66">
        <f t="shared" si="1"/>
        <v>1179.7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</row>
    <row r="89" spans="1:40" x14ac:dyDescent="0.25">
      <c r="A89" s="71">
        <v>45380</v>
      </c>
      <c r="B89" s="71">
        <v>45380</v>
      </c>
      <c r="C89" s="37" t="s">
        <v>341</v>
      </c>
      <c r="D89" s="38" t="s">
        <v>342</v>
      </c>
      <c r="E89" s="44">
        <v>5</v>
      </c>
      <c r="F89" s="69">
        <v>235.94</v>
      </c>
      <c r="G89" s="66">
        <f t="shared" si="1"/>
        <v>1179.7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</row>
    <row r="90" spans="1:40" x14ac:dyDescent="0.25">
      <c r="A90" s="71">
        <v>45380</v>
      </c>
      <c r="B90" s="71">
        <v>45380</v>
      </c>
      <c r="C90" s="37" t="s">
        <v>343</v>
      </c>
      <c r="D90" s="38" t="s">
        <v>344</v>
      </c>
      <c r="E90" s="44">
        <v>7</v>
      </c>
      <c r="F90" s="69">
        <v>235.94</v>
      </c>
      <c r="G90" s="66">
        <f t="shared" si="1"/>
        <v>1651.58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</row>
    <row r="91" spans="1:40" x14ac:dyDescent="0.25">
      <c r="A91" s="71">
        <v>45380</v>
      </c>
      <c r="B91" s="71">
        <v>45380</v>
      </c>
      <c r="C91" s="37" t="s">
        <v>345</v>
      </c>
      <c r="D91" s="38" t="s">
        <v>346</v>
      </c>
      <c r="E91" s="44">
        <v>7</v>
      </c>
      <c r="F91" s="69">
        <v>235.94</v>
      </c>
      <c r="G91" s="66">
        <f t="shared" si="1"/>
        <v>1651.58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</row>
    <row r="92" spans="1:40" x14ac:dyDescent="0.25">
      <c r="A92" s="71">
        <v>45380</v>
      </c>
      <c r="B92" s="71">
        <v>45380</v>
      </c>
      <c r="C92" s="37" t="s">
        <v>347</v>
      </c>
      <c r="D92" s="38" t="s">
        <v>348</v>
      </c>
      <c r="E92" s="44">
        <v>5</v>
      </c>
      <c r="F92" s="69">
        <v>235.94</v>
      </c>
      <c r="G92" s="66">
        <f t="shared" si="1"/>
        <v>1179.7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</row>
    <row r="93" spans="1:40" x14ac:dyDescent="0.25">
      <c r="A93" s="71">
        <v>45380</v>
      </c>
      <c r="B93" s="71">
        <v>45380</v>
      </c>
      <c r="C93" s="37" t="s">
        <v>349</v>
      </c>
      <c r="D93" s="38" t="s">
        <v>350</v>
      </c>
      <c r="E93" s="44">
        <v>7</v>
      </c>
      <c r="F93" s="69">
        <v>235.94</v>
      </c>
      <c r="G93" s="66">
        <f t="shared" si="1"/>
        <v>1651.58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</row>
    <row r="94" spans="1:40" x14ac:dyDescent="0.25">
      <c r="A94" s="71">
        <v>45380</v>
      </c>
      <c r="B94" s="71">
        <v>45380</v>
      </c>
      <c r="C94" s="37" t="s">
        <v>625</v>
      </c>
      <c r="D94" s="38" t="s">
        <v>474</v>
      </c>
      <c r="E94" s="44">
        <v>4</v>
      </c>
      <c r="F94" s="69">
        <v>515</v>
      </c>
      <c r="G94" s="66">
        <f t="shared" si="1"/>
        <v>2060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</row>
    <row r="95" spans="1:40" x14ac:dyDescent="0.25">
      <c r="A95" s="71">
        <v>45380</v>
      </c>
      <c r="B95" s="71">
        <v>45380</v>
      </c>
      <c r="C95" s="37" t="s">
        <v>351</v>
      </c>
      <c r="D95" s="38" t="s">
        <v>352</v>
      </c>
      <c r="E95" s="44">
        <v>7</v>
      </c>
      <c r="F95" s="69">
        <v>235.94</v>
      </c>
      <c r="G95" s="66">
        <f t="shared" si="1"/>
        <v>1651.58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</row>
    <row r="96" spans="1:40" x14ac:dyDescent="0.25">
      <c r="A96" s="45"/>
      <c r="B96" s="45"/>
      <c r="C96" s="45"/>
      <c r="D96" s="45"/>
      <c r="E96" s="45"/>
      <c r="F96" s="46" t="s">
        <v>38</v>
      </c>
      <c r="G96" s="47">
        <f>SUM(G9:G95)</f>
        <v>997863.73999999906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5.75" x14ac:dyDescent="0.25">
      <c r="A97" s="19"/>
      <c r="B97" s="20"/>
      <c r="C97" s="20"/>
      <c r="D97" s="22"/>
      <c r="E97" s="22"/>
      <c r="F97" s="22"/>
      <c r="G97" s="22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5.75" x14ac:dyDescent="0.25">
      <c r="A98" s="19"/>
      <c r="B98" s="19"/>
      <c r="C98" s="19"/>
      <c r="D98" s="23"/>
      <c r="E98" s="23"/>
      <c r="F98" s="23"/>
      <c r="G98" s="23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5.75" x14ac:dyDescent="0.25">
      <c r="A99" s="23"/>
      <c r="B99" s="23"/>
      <c r="C99" s="23"/>
      <c r="D99" s="23"/>
      <c r="E99" s="23"/>
      <c r="F99" s="23"/>
      <c r="G99" s="23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5.75" x14ac:dyDescent="0.25">
      <c r="A100" s="23"/>
      <c r="B100" s="104" t="s">
        <v>467</v>
      </c>
      <c r="C100" s="104"/>
      <c r="D100" s="20"/>
      <c r="E100" s="104" t="s">
        <v>466</v>
      </c>
      <c r="F100" s="104"/>
      <c r="G100" s="23"/>
      <c r="H100" s="5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5.75" x14ac:dyDescent="0.25">
      <c r="A101" s="24"/>
      <c r="B101" s="103" t="s">
        <v>468</v>
      </c>
      <c r="C101" s="103"/>
      <c r="D101" s="25"/>
      <c r="E101" s="101" t="s">
        <v>469</v>
      </c>
      <c r="F101" s="101"/>
      <c r="G101" s="23"/>
      <c r="H101" s="5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x14ac:dyDescent="0.25">
      <c r="A102" s="45"/>
      <c r="B102" s="45"/>
      <c r="C102" s="45"/>
      <c r="D102" s="45"/>
      <c r="E102" s="45"/>
      <c r="F102" s="45"/>
      <c r="G102" s="45"/>
      <c r="H102" s="62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x14ac:dyDescent="0.25">
      <c r="A103" s="45"/>
      <c r="B103" s="45"/>
      <c r="C103" s="45"/>
      <c r="D103" s="45"/>
      <c r="E103" s="45"/>
      <c r="F103" s="45"/>
      <c r="G103" s="45"/>
      <c r="H103" s="5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x14ac:dyDescent="0.25">
      <c r="A104" s="45"/>
      <c r="B104" s="45"/>
      <c r="C104" s="45"/>
      <c r="D104" s="45"/>
      <c r="E104" s="45"/>
      <c r="F104" s="45"/>
      <c r="G104" s="45"/>
      <c r="H104" s="5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x14ac:dyDescent="0.25">
      <c r="A105" s="45"/>
      <c r="B105" s="45"/>
      <c r="C105" s="45"/>
      <c r="D105" s="45"/>
      <c r="E105" s="45"/>
      <c r="F105" s="45"/>
      <c r="G105" s="45"/>
      <c r="H105" s="5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5.75" x14ac:dyDescent="0.25">
      <c r="A124" s="45"/>
      <c r="B124" s="45"/>
      <c r="C124" s="20"/>
      <c r="D124" s="22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5.75" x14ac:dyDescent="0.25">
      <c r="A125" s="45"/>
      <c r="B125" s="45"/>
      <c r="C125" s="20"/>
      <c r="D125" s="22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5.75" x14ac:dyDescent="0.25">
      <c r="A126" s="45"/>
      <c r="B126" s="45"/>
      <c r="C126" s="20"/>
      <c r="D126" s="22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5.75" x14ac:dyDescent="0.25">
      <c r="A127" s="45"/>
      <c r="B127" s="45"/>
      <c r="C127" s="20"/>
      <c r="D127" s="22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5.75" x14ac:dyDescent="0.25">
      <c r="A128" s="45"/>
      <c r="B128" s="45"/>
      <c r="C128" s="19"/>
      <c r="D128" s="23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5.75" x14ac:dyDescent="0.25">
      <c r="A129" s="45"/>
      <c r="B129" s="45"/>
      <c r="C129" s="23"/>
      <c r="D129" s="23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5.75" x14ac:dyDescent="0.25">
      <c r="A130" s="45"/>
      <c r="B130" s="45"/>
      <c r="C130" s="34"/>
      <c r="D130" s="20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5.75" x14ac:dyDescent="0.25">
      <c r="A131" s="45"/>
      <c r="B131" s="45"/>
      <c r="C131" s="26"/>
      <c r="D131" s="2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5.75" x14ac:dyDescent="0.25">
      <c r="A132" s="45"/>
      <c r="B132" s="45"/>
      <c r="C132" s="23"/>
      <c r="D132" s="23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</sheetData>
  <mergeCells count="7">
    <mergeCell ref="B100:C100"/>
    <mergeCell ref="E100:F100"/>
    <mergeCell ref="B101:C101"/>
    <mergeCell ref="E101:F101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64" fitToHeight="2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AAD77-D273-44F6-8598-1B7FF3FA241E}">
  <dimension ref="A1:AO95"/>
  <sheetViews>
    <sheetView topLeftCell="A42" workbookViewId="0">
      <selection activeCell="D44" sqref="D44"/>
    </sheetView>
  </sheetViews>
  <sheetFormatPr baseColWidth="10" defaultRowHeight="15" x14ac:dyDescent="0.25"/>
  <cols>
    <col min="1" max="1" width="20.28515625" customWidth="1"/>
    <col min="2" max="2" width="29.28515625" customWidth="1"/>
    <col min="3" max="3" width="18.28515625" customWidth="1"/>
    <col min="4" max="4" width="31.28515625" customWidth="1"/>
    <col min="6" max="6" width="12.140625" bestFit="1" customWidth="1"/>
    <col min="7" max="7" width="17.42578125" customWidth="1"/>
  </cols>
  <sheetData>
    <row r="1" spans="1:4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1" x14ac:dyDescent="0.25">
      <c r="A2" s="94"/>
      <c r="B2" s="70"/>
      <c r="C2" s="46" t="s">
        <v>633</v>
      </c>
      <c r="D2" s="46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x14ac:dyDescent="0.25">
      <c r="A3" s="94"/>
      <c r="B3" s="70"/>
      <c r="C3" s="46" t="s">
        <v>634</v>
      </c>
      <c r="D3" s="46"/>
      <c r="E3" s="94"/>
      <c r="F3" s="28"/>
      <c r="G3" s="28"/>
      <c r="H3" s="28"/>
      <c r="I3" s="28"/>
      <c r="J3" s="28"/>
      <c r="K3" s="28"/>
      <c r="L3" s="28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1" x14ac:dyDescent="0.25">
      <c r="A4" s="94"/>
      <c r="B4" s="70"/>
      <c r="C4" s="46" t="s">
        <v>427</v>
      </c>
      <c r="D4" s="46"/>
      <c r="E4" s="94"/>
      <c r="F4" s="97"/>
      <c r="G4" s="97"/>
      <c r="H4" s="97"/>
      <c r="I4" s="97"/>
      <c r="J4" s="97"/>
      <c r="K4" s="97"/>
      <c r="L4" s="97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1" x14ac:dyDescent="0.25">
      <c r="A5" s="94"/>
      <c r="B5" s="94"/>
      <c r="C5" s="94"/>
      <c r="D5" s="94"/>
      <c r="E5" s="94"/>
      <c r="F5" s="97"/>
      <c r="G5" s="97"/>
      <c r="H5" s="97"/>
      <c r="I5" s="97"/>
      <c r="J5" s="97"/>
      <c r="K5" s="97"/>
      <c r="L5" s="97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x14ac:dyDescent="0.25">
      <c r="A6" s="94"/>
      <c r="B6" s="94"/>
      <c r="C6" s="94"/>
      <c r="D6" s="94"/>
      <c r="E6" s="94"/>
      <c r="F6" s="97"/>
      <c r="G6" s="97"/>
      <c r="H6" s="97"/>
      <c r="I6" s="97"/>
      <c r="J6" s="97"/>
      <c r="K6" s="97"/>
      <c r="L6" s="97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</row>
    <row r="7" spans="1:41" x14ac:dyDescent="0.25">
      <c r="A7" s="94"/>
      <c r="B7" s="94"/>
      <c r="C7" s="94"/>
      <c r="D7" s="94"/>
      <c r="E7" s="94"/>
      <c r="F7" s="28"/>
      <c r="G7" s="28"/>
      <c r="H7" s="28"/>
      <c r="I7" s="28"/>
      <c r="J7" s="28"/>
      <c r="K7" s="28"/>
      <c r="L7" s="28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</row>
    <row r="8" spans="1:4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</row>
    <row r="9" spans="1:41" ht="30" x14ac:dyDescent="0.25">
      <c r="A9" s="93" t="s">
        <v>0</v>
      </c>
      <c r="B9" s="93" t="s">
        <v>1</v>
      </c>
      <c r="C9" s="30" t="s">
        <v>2</v>
      </c>
      <c r="D9" s="4" t="s">
        <v>3</v>
      </c>
      <c r="E9" s="4" t="s">
        <v>4</v>
      </c>
      <c r="F9" s="4" t="s">
        <v>5</v>
      </c>
      <c r="G9" s="4" t="s">
        <v>68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</row>
    <row r="10" spans="1:41" ht="30" x14ac:dyDescent="0.25">
      <c r="A10" s="71" t="s">
        <v>717</v>
      </c>
      <c r="B10" s="71" t="s">
        <v>717</v>
      </c>
      <c r="C10" s="38" t="s">
        <v>635</v>
      </c>
      <c r="D10" s="38" t="s">
        <v>636</v>
      </c>
      <c r="E10" s="40">
        <v>2</v>
      </c>
      <c r="F10" s="67">
        <v>17705</v>
      </c>
      <c r="G10" s="66">
        <f t="shared" ref="G10:G47" si="0">+F10*E10</f>
        <v>35410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</row>
    <row r="11" spans="1:41" x14ac:dyDescent="0.25">
      <c r="A11" s="71" t="s">
        <v>717</v>
      </c>
      <c r="B11" s="71" t="s">
        <v>717</v>
      </c>
      <c r="C11" s="38" t="s">
        <v>637</v>
      </c>
      <c r="D11" s="38" t="s">
        <v>638</v>
      </c>
      <c r="E11" s="40">
        <v>5</v>
      </c>
      <c r="F11" s="67">
        <v>415</v>
      </c>
      <c r="G11" s="66">
        <f t="shared" si="0"/>
        <v>2075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</row>
    <row r="12" spans="1:41" x14ac:dyDescent="0.25">
      <c r="A12" s="71" t="s">
        <v>717</v>
      </c>
      <c r="B12" s="71" t="s">
        <v>717</v>
      </c>
      <c r="C12" s="38" t="s">
        <v>639</v>
      </c>
      <c r="D12" s="38" t="s">
        <v>640</v>
      </c>
      <c r="E12" s="39">
        <v>5</v>
      </c>
      <c r="F12" s="65">
        <v>1670</v>
      </c>
      <c r="G12" s="66">
        <f t="shared" si="0"/>
        <v>8350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</row>
    <row r="13" spans="1:41" ht="30" x14ac:dyDescent="0.25">
      <c r="A13" s="71" t="s">
        <v>717</v>
      </c>
      <c r="B13" s="71" t="s">
        <v>717</v>
      </c>
      <c r="C13" s="38" t="s">
        <v>641</v>
      </c>
      <c r="D13" s="38" t="s">
        <v>642</v>
      </c>
      <c r="E13" s="40">
        <v>13</v>
      </c>
      <c r="F13" s="67">
        <v>1255</v>
      </c>
      <c r="G13" s="66">
        <f t="shared" si="0"/>
        <v>16315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</row>
    <row r="14" spans="1:41" ht="30" x14ac:dyDescent="0.25">
      <c r="A14" s="71" t="s">
        <v>717</v>
      </c>
      <c r="B14" s="71" t="s">
        <v>717</v>
      </c>
      <c r="C14" s="38" t="s">
        <v>643</v>
      </c>
      <c r="D14" s="38" t="s">
        <v>644</v>
      </c>
      <c r="E14" s="39">
        <v>8</v>
      </c>
      <c r="F14" s="65">
        <v>530</v>
      </c>
      <c r="G14" s="66">
        <f t="shared" si="0"/>
        <v>4240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</row>
    <row r="15" spans="1:41" ht="30" x14ac:dyDescent="0.25">
      <c r="A15" s="71" t="s">
        <v>717</v>
      </c>
      <c r="B15" s="71" t="s">
        <v>717</v>
      </c>
      <c r="C15" s="38" t="s">
        <v>645</v>
      </c>
      <c r="D15" s="38" t="s">
        <v>646</v>
      </c>
      <c r="E15" s="40">
        <v>10</v>
      </c>
      <c r="F15" s="67">
        <v>530</v>
      </c>
      <c r="G15" s="66">
        <f t="shared" si="0"/>
        <v>5300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</row>
    <row r="16" spans="1:41" x14ac:dyDescent="0.25">
      <c r="A16" s="71" t="s">
        <v>717</v>
      </c>
      <c r="B16" s="71" t="s">
        <v>717</v>
      </c>
      <c r="C16" s="38" t="s">
        <v>647</v>
      </c>
      <c r="D16" s="38" t="s">
        <v>648</v>
      </c>
      <c r="E16" s="39">
        <v>12</v>
      </c>
      <c r="F16" s="65">
        <v>2360</v>
      </c>
      <c r="G16" s="66">
        <f t="shared" si="0"/>
        <v>28320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</row>
    <row r="17" spans="1:33" x14ac:dyDescent="0.25">
      <c r="A17" s="71" t="s">
        <v>717</v>
      </c>
      <c r="B17" s="71" t="s">
        <v>717</v>
      </c>
      <c r="C17" s="38" t="s">
        <v>649</v>
      </c>
      <c r="D17" s="38" t="s">
        <v>650</v>
      </c>
      <c r="E17" s="40">
        <v>8</v>
      </c>
      <c r="F17" s="67">
        <v>590</v>
      </c>
      <c r="G17" s="66">
        <f t="shared" si="0"/>
        <v>4720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</row>
    <row r="18" spans="1:33" ht="30" x14ac:dyDescent="0.25">
      <c r="A18" s="71" t="s">
        <v>717</v>
      </c>
      <c r="B18" s="71" t="s">
        <v>717</v>
      </c>
      <c r="C18" s="38" t="s">
        <v>651</v>
      </c>
      <c r="D18" s="38" t="s">
        <v>652</v>
      </c>
      <c r="E18" s="39">
        <v>2</v>
      </c>
      <c r="F18" s="65">
        <v>575</v>
      </c>
      <c r="G18" s="66">
        <f t="shared" si="0"/>
        <v>1150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</row>
    <row r="19" spans="1:33" x14ac:dyDescent="0.25">
      <c r="A19" s="71" t="s">
        <v>717</v>
      </c>
      <c r="B19" s="71" t="s">
        <v>717</v>
      </c>
      <c r="C19" s="38" t="s">
        <v>653</v>
      </c>
      <c r="D19" s="38" t="s">
        <v>654</v>
      </c>
      <c r="E19" s="40">
        <v>10</v>
      </c>
      <c r="F19" s="67">
        <v>3695</v>
      </c>
      <c r="G19" s="66">
        <f t="shared" si="0"/>
        <v>36950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</row>
    <row r="20" spans="1:33" x14ac:dyDescent="0.25">
      <c r="A20" s="71" t="s">
        <v>717</v>
      </c>
      <c r="B20" s="71" t="s">
        <v>717</v>
      </c>
      <c r="C20" s="38" t="s">
        <v>655</v>
      </c>
      <c r="D20" s="38" t="s">
        <v>656</v>
      </c>
      <c r="E20" s="39">
        <v>10</v>
      </c>
      <c r="F20" s="65">
        <v>955</v>
      </c>
      <c r="G20" s="66">
        <f t="shared" si="0"/>
        <v>9550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</row>
    <row r="21" spans="1:33" ht="30" x14ac:dyDescent="0.25">
      <c r="A21" s="71" t="s">
        <v>717</v>
      </c>
      <c r="B21" s="71" t="s">
        <v>717</v>
      </c>
      <c r="C21" s="38" t="s">
        <v>657</v>
      </c>
      <c r="D21" s="38" t="s">
        <v>658</v>
      </c>
      <c r="E21" s="40">
        <v>20</v>
      </c>
      <c r="F21" s="67">
        <v>2455</v>
      </c>
      <c r="G21" s="66">
        <f t="shared" si="0"/>
        <v>49100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</row>
    <row r="22" spans="1:33" x14ac:dyDescent="0.25">
      <c r="A22" s="71" t="s">
        <v>717</v>
      </c>
      <c r="B22" s="71" t="s">
        <v>717</v>
      </c>
      <c r="C22" s="38" t="s">
        <v>659</v>
      </c>
      <c r="D22" s="38" t="s">
        <v>660</v>
      </c>
      <c r="E22" s="39">
        <v>6</v>
      </c>
      <c r="F22" s="65">
        <v>375</v>
      </c>
      <c r="G22" s="66">
        <f t="shared" si="0"/>
        <v>2250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</row>
    <row r="23" spans="1:33" ht="30" x14ac:dyDescent="0.25">
      <c r="A23" s="71" t="s">
        <v>717</v>
      </c>
      <c r="B23" s="71" t="s">
        <v>717</v>
      </c>
      <c r="C23" s="38" t="s">
        <v>661</v>
      </c>
      <c r="D23" s="38" t="s">
        <v>662</v>
      </c>
      <c r="E23" s="40">
        <v>8</v>
      </c>
      <c r="F23" s="67">
        <v>1720</v>
      </c>
      <c r="G23" s="66">
        <f t="shared" si="0"/>
        <v>13760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</row>
    <row r="24" spans="1:33" x14ac:dyDescent="0.25">
      <c r="A24" s="71" t="s">
        <v>717</v>
      </c>
      <c r="B24" s="71" t="s">
        <v>717</v>
      </c>
      <c r="C24" s="38" t="s">
        <v>663</v>
      </c>
      <c r="D24" s="38" t="s">
        <v>664</v>
      </c>
      <c r="E24" s="39">
        <v>28</v>
      </c>
      <c r="F24" s="65">
        <v>1325</v>
      </c>
      <c r="G24" s="66">
        <f t="shared" si="0"/>
        <v>37100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</row>
    <row r="25" spans="1:33" ht="45" x14ac:dyDescent="0.25">
      <c r="A25" s="71" t="s">
        <v>717</v>
      </c>
      <c r="B25" s="71" t="s">
        <v>717</v>
      </c>
      <c r="C25" s="38" t="s">
        <v>665</v>
      </c>
      <c r="D25" s="38" t="s">
        <v>666</v>
      </c>
      <c r="E25" s="40">
        <v>12</v>
      </c>
      <c r="F25" s="67">
        <v>480</v>
      </c>
      <c r="G25" s="66">
        <f t="shared" si="0"/>
        <v>5760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</row>
    <row r="26" spans="1:33" ht="30" x14ac:dyDescent="0.25">
      <c r="A26" s="71" t="s">
        <v>717</v>
      </c>
      <c r="B26" s="71" t="s">
        <v>717</v>
      </c>
      <c r="C26" s="38" t="s">
        <v>667</v>
      </c>
      <c r="D26" s="38" t="s">
        <v>668</v>
      </c>
      <c r="E26" s="40">
        <v>16</v>
      </c>
      <c r="F26" s="67">
        <v>925</v>
      </c>
      <c r="G26" s="66">
        <f t="shared" si="0"/>
        <v>14800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</row>
    <row r="27" spans="1:33" x14ac:dyDescent="0.25">
      <c r="A27" s="71" t="s">
        <v>717</v>
      </c>
      <c r="B27" s="71" t="s">
        <v>717</v>
      </c>
      <c r="C27" s="38" t="s">
        <v>669</v>
      </c>
      <c r="D27" s="38" t="s">
        <v>670</v>
      </c>
      <c r="E27" s="39">
        <v>10</v>
      </c>
      <c r="F27" s="65">
        <v>1780</v>
      </c>
      <c r="G27" s="66">
        <f t="shared" si="0"/>
        <v>17800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</row>
    <row r="28" spans="1:33" x14ac:dyDescent="0.25">
      <c r="A28" s="71" t="s">
        <v>717</v>
      </c>
      <c r="B28" s="71" t="s">
        <v>717</v>
      </c>
      <c r="C28" s="38" t="s">
        <v>671</v>
      </c>
      <c r="D28" s="38" t="s">
        <v>672</v>
      </c>
      <c r="E28" s="40">
        <v>24</v>
      </c>
      <c r="F28" s="67">
        <v>480</v>
      </c>
      <c r="G28" s="66">
        <f t="shared" si="0"/>
        <v>11520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</row>
    <row r="29" spans="1:33" x14ac:dyDescent="0.25">
      <c r="A29" s="71" t="s">
        <v>717</v>
      </c>
      <c r="B29" s="71" t="s">
        <v>717</v>
      </c>
      <c r="C29" s="38" t="s">
        <v>673</v>
      </c>
      <c r="D29" s="38" t="s">
        <v>674</v>
      </c>
      <c r="E29" s="39">
        <v>10</v>
      </c>
      <c r="F29" s="65">
        <v>1440</v>
      </c>
      <c r="G29" s="66">
        <f t="shared" si="0"/>
        <v>14400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</row>
    <row r="30" spans="1:33" ht="30" x14ac:dyDescent="0.25">
      <c r="A30" s="71" t="s">
        <v>717</v>
      </c>
      <c r="B30" s="71" t="s">
        <v>717</v>
      </c>
      <c r="C30" s="38" t="s">
        <v>675</v>
      </c>
      <c r="D30" s="38" t="s">
        <v>676</v>
      </c>
      <c r="E30" s="40">
        <v>18</v>
      </c>
      <c r="F30" s="67">
        <v>480</v>
      </c>
      <c r="G30" s="66">
        <f t="shared" si="0"/>
        <v>8640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</row>
    <row r="31" spans="1:33" ht="30" x14ac:dyDescent="0.25">
      <c r="A31" s="71" t="s">
        <v>717</v>
      </c>
      <c r="B31" s="71" t="s">
        <v>717</v>
      </c>
      <c r="C31" s="38" t="s">
        <v>677</v>
      </c>
      <c r="D31" s="38" t="s">
        <v>678</v>
      </c>
      <c r="E31" s="39">
        <v>8</v>
      </c>
      <c r="F31" s="65">
        <v>480</v>
      </c>
      <c r="G31" s="66">
        <f t="shared" si="0"/>
        <v>3840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</row>
    <row r="32" spans="1:33" x14ac:dyDescent="0.25">
      <c r="A32" s="71" t="s">
        <v>717</v>
      </c>
      <c r="B32" s="71" t="s">
        <v>717</v>
      </c>
      <c r="C32" s="38" t="s">
        <v>679</v>
      </c>
      <c r="D32" s="38" t="s">
        <v>680</v>
      </c>
      <c r="E32" s="63">
        <v>26</v>
      </c>
      <c r="F32" s="72">
        <v>960</v>
      </c>
      <c r="G32" s="66">
        <f t="shared" si="0"/>
        <v>24960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</row>
    <row r="33" spans="1:33" x14ac:dyDescent="0.25">
      <c r="A33" s="71" t="s">
        <v>717</v>
      </c>
      <c r="B33" s="71" t="s">
        <v>717</v>
      </c>
      <c r="C33" s="38" t="s">
        <v>681</v>
      </c>
      <c r="D33" s="38" t="s">
        <v>682</v>
      </c>
      <c r="E33" s="63">
        <v>18</v>
      </c>
      <c r="F33" s="72">
        <v>480</v>
      </c>
      <c r="G33" s="66">
        <f t="shared" si="0"/>
        <v>8640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</row>
    <row r="34" spans="1:33" ht="45" x14ac:dyDescent="0.25">
      <c r="A34" s="71" t="s">
        <v>717</v>
      </c>
      <c r="B34" s="71" t="s">
        <v>717</v>
      </c>
      <c r="C34" s="38" t="s">
        <v>683</v>
      </c>
      <c r="D34" s="38" t="s">
        <v>684</v>
      </c>
      <c r="E34" s="63">
        <v>14</v>
      </c>
      <c r="F34" s="72">
        <v>960</v>
      </c>
      <c r="G34" s="66">
        <f t="shared" si="0"/>
        <v>13440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</row>
    <row r="35" spans="1:33" ht="45" x14ac:dyDescent="0.25">
      <c r="A35" s="71" t="s">
        <v>717</v>
      </c>
      <c r="B35" s="71" t="s">
        <v>717</v>
      </c>
      <c r="C35" s="38" t="s">
        <v>685</v>
      </c>
      <c r="D35" s="38" t="s">
        <v>686</v>
      </c>
      <c r="E35" s="38">
        <v>12</v>
      </c>
      <c r="F35" s="69">
        <v>1960</v>
      </c>
      <c r="G35" s="66">
        <f t="shared" si="0"/>
        <v>23520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</row>
    <row r="36" spans="1:33" x14ac:dyDescent="0.25">
      <c r="A36" s="71" t="s">
        <v>717</v>
      </c>
      <c r="B36" s="71" t="s">
        <v>717</v>
      </c>
      <c r="C36" s="38" t="s">
        <v>687</v>
      </c>
      <c r="D36" s="38" t="s">
        <v>688</v>
      </c>
      <c r="E36" s="38">
        <v>10</v>
      </c>
      <c r="F36" s="69">
        <v>449</v>
      </c>
      <c r="G36" s="66">
        <f t="shared" si="0"/>
        <v>4490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</row>
    <row r="37" spans="1:33" ht="30" x14ac:dyDescent="0.25">
      <c r="A37" s="71" t="s">
        <v>717</v>
      </c>
      <c r="B37" s="71" t="s">
        <v>717</v>
      </c>
      <c r="C37" s="38" t="s">
        <v>689</v>
      </c>
      <c r="D37" s="38" t="s">
        <v>690</v>
      </c>
      <c r="E37" s="44">
        <v>10</v>
      </c>
      <c r="F37" s="69">
        <v>3109.3</v>
      </c>
      <c r="G37" s="66">
        <f t="shared" si="0"/>
        <v>31093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</row>
    <row r="38" spans="1:33" ht="45" x14ac:dyDescent="0.25">
      <c r="A38" s="71" t="s">
        <v>717</v>
      </c>
      <c r="B38" s="71" t="s">
        <v>717</v>
      </c>
      <c r="C38" s="38" t="s">
        <v>691</v>
      </c>
      <c r="D38" s="38" t="s">
        <v>692</v>
      </c>
      <c r="E38" s="44">
        <v>10</v>
      </c>
      <c r="F38" s="69">
        <v>694</v>
      </c>
      <c r="G38" s="66">
        <f t="shared" si="0"/>
        <v>6940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</row>
    <row r="39" spans="1:33" ht="45" x14ac:dyDescent="0.25">
      <c r="A39" s="71" t="s">
        <v>717</v>
      </c>
      <c r="B39" s="71" t="s">
        <v>717</v>
      </c>
      <c r="C39" s="38" t="s">
        <v>693</v>
      </c>
      <c r="D39" s="38" t="s">
        <v>694</v>
      </c>
      <c r="E39" s="44">
        <v>10</v>
      </c>
      <c r="F39" s="69">
        <v>1449</v>
      </c>
      <c r="G39" s="66">
        <f t="shared" si="0"/>
        <v>14490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</row>
    <row r="40" spans="1:33" ht="30" x14ac:dyDescent="0.25">
      <c r="A40" s="71" t="s">
        <v>717</v>
      </c>
      <c r="B40" s="71" t="s">
        <v>717</v>
      </c>
      <c r="C40" s="38" t="s">
        <v>695</v>
      </c>
      <c r="D40" s="38" t="s">
        <v>696</v>
      </c>
      <c r="E40" s="44">
        <v>5</v>
      </c>
      <c r="F40" s="69">
        <v>649</v>
      </c>
      <c r="G40" s="66">
        <f t="shared" si="0"/>
        <v>3245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</row>
    <row r="41" spans="1:33" x14ac:dyDescent="0.25">
      <c r="A41" s="71" t="s">
        <v>717</v>
      </c>
      <c r="B41" s="71" t="s">
        <v>717</v>
      </c>
      <c r="C41" s="38" t="s">
        <v>697</v>
      </c>
      <c r="D41" s="38" t="s">
        <v>698</v>
      </c>
      <c r="E41" s="44">
        <v>10</v>
      </c>
      <c r="F41" s="69">
        <v>765</v>
      </c>
      <c r="G41" s="66">
        <f t="shared" si="0"/>
        <v>7650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</row>
    <row r="42" spans="1:33" ht="30" x14ac:dyDescent="0.25">
      <c r="A42" s="71" t="s">
        <v>717</v>
      </c>
      <c r="B42" s="71" t="s">
        <v>717</v>
      </c>
      <c r="C42" s="38" t="s">
        <v>699</v>
      </c>
      <c r="D42" s="38" t="s">
        <v>700</v>
      </c>
      <c r="E42" s="44">
        <v>10</v>
      </c>
      <c r="F42" s="69">
        <v>972</v>
      </c>
      <c r="G42" s="66">
        <f t="shared" si="0"/>
        <v>9720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</row>
    <row r="43" spans="1:33" ht="45" x14ac:dyDescent="0.25">
      <c r="A43" s="71" t="s">
        <v>717</v>
      </c>
      <c r="B43" s="71" t="s">
        <v>717</v>
      </c>
      <c r="C43" s="38" t="s">
        <v>701</v>
      </c>
      <c r="D43" s="38" t="s">
        <v>702</v>
      </c>
      <c r="E43" s="44">
        <v>10</v>
      </c>
      <c r="F43" s="69">
        <v>705</v>
      </c>
      <c r="G43" s="66">
        <f t="shared" si="0"/>
        <v>7050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</row>
    <row r="44" spans="1:33" ht="45" x14ac:dyDescent="0.25">
      <c r="A44" s="71" t="s">
        <v>717</v>
      </c>
      <c r="B44" s="71" t="s">
        <v>717</v>
      </c>
      <c r="C44" s="38" t="s">
        <v>703</v>
      </c>
      <c r="D44" s="38" t="s">
        <v>704</v>
      </c>
      <c r="E44" s="44">
        <v>10</v>
      </c>
      <c r="F44" s="69">
        <v>354</v>
      </c>
      <c r="G44" s="66">
        <f t="shared" si="0"/>
        <v>3540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</row>
    <row r="45" spans="1:33" ht="30" x14ac:dyDescent="0.25">
      <c r="A45" s="71" t="s">
        <v>717</v>
      </c>
      <c r="B45" s="71" t="s">
        <v>717</v>
      </c>
      <c r="C45" s="38" t="s">
        <v>705</v>
      </c>
      <c r="D45" s="38" t="s">
        <v>706</v>
      </c>
      <c r="E45" s="44">
        <v>10</v>
      </c>
      <c r="F45" s="69">
        <v>515</v>
      </c>
      <c r="G45" s="66">
        <f t="shared" si="0"/>
        <v>5150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</row>
    <row r="46" spans="1:33" x14ac:dyDescent="0.25">
      <c r="A46" s="71" t="s">
        <v>717</v>
      </c>
      <c r="B46" s="71" t="s">
        <v>717</v>
      </c>
      <c r="C46" s="38" t="s">
        <v>707</v>
      </c>
      <c r="D46" s="38" t="s">
        <v>708</v>
      </c>
      <c r="E46" s="44">
        <v>10</v>
      </c>
      <c r="F46" s="69">
        <v>879</v>
      </c>
      <c r="G46" s="66">
        <f t="shared" si="0"/>
        <v>8790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</row>
    <row r="47" spans="1:33" x14ac:dyDescent="0.25">
      <c r="A47" s="71" t="s">
        <v>717</v>
      </c>
      <c r="B47" s="71" t="s">
        <v>717</v>
      </c>
      <c r="C47" s="38" t="s">
        <v>709</v>
      </c>
      <c r="D47" s="38" t="s">
        <v>710</v>
      </c>
      <c r="E47" s="44">
        <v>6</v>
      </c>
      <c r="F47" s="69">
        <v>380</v>
      </c>
      <c r="G47" s="66">
        <f t="shared" si="0"/>
        <v>2280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</row>
    <row r="48" spans="1:33" ht="30" x14ac:dyDescent="0.25">
      <c r="A48" s="71" t="s">
        <v>717</v>
      </c>
      <c r="B48" s="71" t="s">
        <v>717</v>
      </c>
      <c r="C48" s="38" t="s">
        <v>711</v>
      </c>
      <c r="D48" s="38" t="s">
        <v>712</v>
      </c>
      <c r="E48" s="44">
        <v>10</v>
      </c>
      <c r="F48" s="69">
        <v>1094</v>
      </c>
      <c r="G48" s="66">
        <f t="shared" ref="G48:G50" si="1">+F48*E48</f>
        <v>10940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</row>
    <row r="49" spans="1:33" ht="30" x14ac:dyDescent="0.25">
      <c r="A49" s="71" t="s">
        <v>717</v>
      </c>
      <c r="B49" s="71" t="s">
        <v>717</v>
      </c>
      <c r="C49" s="38" t="s">
        <v>713</v>
      </c>
      <c r="D49" s="38" t="s">
        <v>714</v>
      </c>
      <c r="E49" s="44">
        <v>6</v>
      </c>
      <c r="F49" s="69">
        <v>709</v>
      </c>
      <c r="G49" s="66">
        <f t="shared" si="1"/>
        <v>4254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</row>
    <row r="50" spans="1:33" ht="30" x14ac:dyDescent="0.25">
      <c r="A50" s="71" t="s">
        <v>717</v>
      </c>
      <c r="B50" s="71" t="s">
        <v>717</v>
      </c>
      <c r="C50" s="38" t="s">
        <v>715</v>
      </c>
      <c r="D50" s="38" t="s">
        <v>716</v>
      </c>
      <c r="E50" s="44">
        <v>10</v>
      </c>
      <c r="F50" s="69">
        <v>804</v>
      </c>
      <c r="G50" s="66">
        <f t="shared" si="1"/>
        <v>8040</v>
      </c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</row>
    <row r="51" spans="1:33" x14ac:dyDescent="0.25">
      <c r="B51" s="94"/>
      <c r="C51" s="94"/>
      <c r="D51" s="94"/>
      <c r="E51" s="94"/>
      <c r="F51" s="94" t="s">
        <v>38</v>
      </c>
      <c r="G51" s="95">
        <f>SUM(G10:G50)</f>
        <v>529582</v>
      </c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</row>
    <row r="52" spans="1:33" x14ac:dyDescent="0.25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</row>
    <row r="53" spans="1:33" x14ac:dyDescent="0.25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</row>
    <row r="54" spans="1:33" x14ac:dyDescent="0.25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</row>
    <row r="55" spans="1:33" ht="15.75" x14ac:dyDescent="0.25">
      <c r="B55" s="19"/>
      <c r="C55" s="19"/>
      <c r="D55" s="19"/>
      <c r="E55" s="23"/>
      <c r="F55" s="23"/>
      <c r="G55" s="23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</row>
    <row r="56" spans="1:33" ht="15.75" x14ac:dyDescent="0.25">
      <c r="B56" s="23"/>
      <c r="C56" s="23"/>
      <c r="D56" s="23"/>
      <c r="E56" s="23"/>
      <c r="F56" s="23"/>
      <c r="G56" s="23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</row>
    <row r="57" spans="1:33" ht="15.75" x14ac:dyDescent="0.25">
      <c r="B57" s="23"/>
      <c r="C57" s="104" t="s">
        <v>467</v>
      </c>
      <c r="D57" s="104"/>
      <c r="E57" s="20"/>
      <c r="F57" s="104" t="s">
        <v>466</v>
      </c>
      <c r="G57" s="10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</row>
    <row r="58" spans="1:33" ht="15.75" customHeight="1" x14ac:dyDescent="0.25">
      <c r="B58" s="24"/>
      <c r="C58" s="103" t="s">
        <v>468</v>
      </c>
      <c r="D58" s="103"/>
      <c r="E58" s="25"/>
      <c r="F58" s="101" t="s">
        <v>469</v>
      </c>
      <c r="G58" s="101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</row>
    <row r="59" spans="1:33" ht="15.75" customHeight="1" x14ac:dyDescent="0.25">
      <c r="B59" s="45"/>
      <c r="C59" s="45"/>
      <c r="D59" s="45"/>
      <c r="E59" s="45"/>
      <c r="F59" s="45"/>
      <c r="G59" s="45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</row>
    <row r="60" spans="1:33" x14ac:dyDescent="0.25">
      <c r="B60" s="45"/>
      <c r="C60" s="45"/>
      <c r="D60" s="45"/>
      <c r="E60" s="45"/>
      <c r="F60" s="45"/>
      <c r="G60" s="45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</row>
    <row r="61" spans="1:33" x14ac:dyDescent="0.25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</row>
    <row r="62" spans="1:33" x14ac:dyDescent="0.25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</row>
    <row r="63" spans="1:33" x14ac:dyDescent="0.25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</row>
    <row r="64" spans="1:33" x14ac:dyDescent="0.25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</row>
    <row r="65" spans="2:33" x14ac:dyDescent="0.25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</row>
    <row r="66" spans="2:33" x14ac:dyDescent="0.25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</row>
    <row r="67" spans="2:33" x14ac:dyDescent="0.25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</row>
    <row r="68" spans="2:33" x14ac:dyDescent="0.25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</row>
    <row r="69" spans="2:33" x14ac:dyDescent="0.25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</row>
    <row r="70" spans="2:33" x14ac:dyDescent="0.25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</row>
    <row r="71" spans="2:33" x14ac:dyDescent="0.25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</row>
    <row r="72" spans="2:33" x14ac:dyDescent="0.25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</row>
    <row r="73" spans="2:33" x14ac:dyDescent="0.25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</row>
    <row r="74" spans="2:33" x14ac:dyDescent="0.25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</row>
    <row r="75" spans="2:33" x14ac:dyDescent="0.25"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</row>
    <row r="76" spans="2:33" x14ac:dyDescent="0.25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</row>
    <row r="77" spans="2:33" x14ac:dyDescent="0.25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</row>
    <row r="78" spans="2:33" x14ac:dyDescent="0.25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</row>
    <row r="79" spans="2:33" x14ac:dyDescent="0.25"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</row>
    <row r="80" spans="2:33" x14ac:dyDescent="0.25"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</row>
    <row r="81" spans="2:28" x14ac:dyDescent="0.25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</row>
    <row r="82" spans="2:28" x14ac:dyDescent="0.25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</row>
    <row r="83" spans="2:28" x14ac:dyDescent="0.25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</row>
    <row r="84" spans="2:28" x14ac:dyDescent="0.25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</row>
    <row r="85" spans="2:28" x14ac:dyDescent="0.25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</row>
    <row r="86" spans="2:28" x14ac:dyDescent="0.25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</row>
    <row r="87" spans="2:28" x14ac:dyDescent="0.25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</row>
    <row r="88" spans="2:28" x14ac:dyDescent="0.25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</row>
    <row r="89" spans="2:28" x14ac:dyDescent="0.25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</row>
    <row r="90" spans="2:28" x14ac:dyDescent="0.25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</row>
    <row r="91" spans="2:28" x14ac:dyDescent="0.2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</row>
    <row r="92" spans="2:28" x14ac:dyDescent="0.25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</row>
    <row r="93" spans="2:28" x14ac:dyDescent="0.25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</row>
    <row r="94" spans="2:28" x14ac:dyDescent="0.25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</row>
    <row r="95" spans="2:28" x14ac:dyDescent="0.25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</row>
  </sheetData>
  <mergeCells count="7">
    <mergeCell ref="C58:D58"/>
    <mergeCell ref="F58:G58"/>
    <mergeCell ref="C57:D57"/>
    <mergeCell ref="F57:G57"/>
    <mergeCell ref="F4:L4"/>
    <mergeCell ref="F5:L5"/>
    <mergeCell ref="F6:L6"/>
  </mergeCells>
  <phoneticPr fontId="12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74833-EA1D-4226-8721-81A818037EAC}">
  <sheetPr>
    <pageSetUpPr fitToPage="1"/>
  </sheetPr>
  <dimension ref="A1:AT112"/>
  <sheetViews>
    <sheetView topLeftCell="A20" workbookViewId="0">
      <selection activeCell="E41" sqref="E41"/>
    </sheetView>
  </sheetViews>
  <sheetFormatPr baseColWidth="10" defaultColWidth="11.42578125" defaultRowHeight="15" x14ac:dyDescent="0.25"/>
  <cols>
    <col min="1" max="2" width="11.5703125" style="50" bestFit="1" customWidth="1"/>
    <col min="3" max="3" width="22.140625" style="50" customWidth="1"/>
    <col min="4" max="4" width="40.28515625" style="50" customWidth="1"/>
    <col min="5" max="5" width="19.5703125" style="50" customWidth="1"/>
    <col min="6" max="6" width="23.85546875" style="50" customWidth="1"/>
    <col min="7" max="7" width="19" style="50" customWidth="1"/>
    <col min="8" max="16384" width="11.42578125" style="50"/>
  </cols>
  <sheetData>
    <row r="1" spans="1:46" x14ac:dyDescent="0.25">
      <c r="A1" s="28"/>
      <c r="B1" s="28"/>
      <c r="C1" s="28"/>
      <c r="D1" s="28"/>
      <c r="E1" s="28"/>
      <c r="F1" s="28"/>
      <c r="G1" s="28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</row>
    <row r="2" spans="1:46" x14ac:dyDescent="0.25">
      <c r="A2" s="97" t="s">
        <v>36</v>
      </c>
      <c r="B2" s="97"/>
      <c r="C2" s="97"/>
      <c r="D2" s="97"/>
      <c r="E2" s="97"/>
      <c r="F2" s="97"/>
      <c r="G2" s="97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</row>
    <row r="3" spans="1:46" x14ac:dyDescent="0.25">
      <c r="A3" s="97" t="s">
        <v>362</v>
      </c>
      <c r="B3" s="97"/>
      <c r="C3" s="97"/>
      <c r="D3" s="97"/>
      <c r="E3" s="97"/>
      <c r="F3" s="97"/>
      <c r="G3" s="97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</row>
    <row r="4" spans="1:46" x14ac:dyDescent="0.25">
      <c r="A4" s="97" t="s">
        <v>427</v>
      </c>
      <c r="B4" s="97"/>
      <c r="C4" s="97"/>
      <c r="D4" s="97"/>
      <c r="E4" s="97"/>
      <c r="F4" s="97"/>
      <c r="G4" s="97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1:46" x14ac:dyDescent="0.25">
      <c r="A5" s="28"/>
      <c r="B5" s="28"/>
      <c r="C5" s="28"/>
      <c r="D5" s="28"/>
      <c r="E5" s="28"/>
      <c r="F5" s="28"/>
      <c r="G5" s="28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1:46" x14ac:dyDescent="0.25">
      <c r="A6" s="28"/>
      <c r="B6" s="28"/>
      <c r="C6" s="28"/>
      <c r="D6" s="28"/>
      <c r="E6" s="28"/>
      <c r="F6" s="28"/>
      <c r="G6" s="28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</row>
    <row r="7" spans="1:46" ht="45" x14ac:dyDescent="0.25">
      <c r="A7" s="2" t="s">
        <v>0</v>
      </c>
      <c r="B7" s="2" t="s">
        <v>1</v>
      </c>
      <c r="C7" s="30" t="s">
        <v>2</v>
      </c>
      <c r="D7" s="4" t="s">
        <v>3</v>
      </c>
      <c r="E7" s="27" t="s">
        <v>4</v>
      </c>
      <c r="F7" s="27" t="s">
        <v>5</v>
      </c>
      <c r="G7" s="27" t="s">
        <v>68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</row>
    <row r="8" spans="1:46" x14ac:dyDescent="0.25">
      <c r="A8" s="71">
        <v>45315</v>
      </c>
      <c r="B8" s="71">
        <v>45315</v>
      </c>
      <c r="C8" s="37" t="s">
        <v>363</v>
      </c>
      <c r="D8" s="37" t="s">
        <v>364</v>
      </c>
      <c r="E8" s="39">
        <v>10</v>
      </c>
      <c r="F8" s="65">
        <v>5930</v>
      </c>
      <c r="G8" s="31">
        <f>+F8*E8</f>
        <v>59300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</row>
    <row r="9" spans="1:46" x14ac:dyDescent="0.25">
      <c r="A9" s="71">
        <v>45336</v>
      </c>
      <c r="B9" s="71">
        <v>45336</v>
      </c>
      <c r="C9" s="37" t="s">
        <v>365</v>
      </c>
      <c r="D9" s="37" t="s">
        <v>366</v>
      </c>
      <c r="E9" s="40">
        <v>15</v>
      </c>
      <c r="F9" s="67">
        <v>223</v>
      </c>
      <c r="G9" s="31">
        <f t="shared" ref="G9:G38" si="0">+F9*E9</f>
        <v>3345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</row>
    <row r="10" spans="1:46" x14ac:dyDescent="0.25">
      <c r="A10" s="71">
        <v>45340</v>
      </c>
      <c r="B10" s="71">
        <v>45340</v>
      </c>
      <c r="C10" s="37" t="s">
        <v>367</v>
      </c>
      <c r="D10" s="37" t="s">
        <v>368</v>
      </c>
      <c r="E10" s="40">
        <v>10</v>
      </c>
      <c r="F10" s="67">
        <v>5930</v>
      </c>
      <c r="G10" s="31">
        <f t="shared" si="0"/>
        <v>59300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</row>
    <row r="11" spans="1:46" x14ac:dyDescent="0.25">
      <c r="A11" s="71">
        <v>45341</v>
      </c>
      <c r="B11" s="71">
        <v>45341</v>
      </c>
      <c r="C11" s="37" t="s">
        <v>369</v>
      </c>
      <c r="D11" s="37" t="s">
        <v>370</v>
      </c>
      <c r="E11" s="39">
        <v>10</v>
      </c>
      <c r="F11" s="67">
        <v>5930</v>
      </c>
      <c r="G11" s="31">
        <f t="shared" si="0"/>
        <v>59300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</row>
    <row r="12" spans="1:46" x14ac:dyDescent="0.25">
      <c r="A12" s="71">
        <v>45344</v>
      </c>
      <c r="B12" s="71">
        <v>45344</v>
      </c>
      <c r="C12" s="37" t="s">
        <v>371</v>
      </c>
      <c r="D12" s="37" t="s">
        <v>372</v>
      </c>
      <c r="E12" s="40">
        <v>10</v>
      </c>
      <c r="F12" s="67">
        <v>5930</v>
      </c>
      <c r="G12" s="31">
        <f t="shared" si="0"/>
        <v>59300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</row>
    <row r="13" spans="1:46" x14ac:dyDescent="0.25">
      <c r="A13" s="71">
        <v>45345</v>
      </c>
      <c r="B13" s="71">
        <v>45345</v>
      </c>
      <c r="C13" s="37" t="s">
        <v>373</v>
      </c>
      <c r="D13" s="37" t="s">
        <v>374</v>
      </c>
      <c r="E13" s="39">
        <v>10</v>
      </c>
      <c r="F13" s="67">
        <v>5930</v>
      </c>
      <c r="G13" s="31">
        <f t="shared" si="0"/>
        <v>59300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</row>
    <row r="14" spans="1:46" x14ac:dyDescent="0.25">
      <c r="A14" s="71">
        <v>45346</v>
      </c>
      <c r="B14" s="71">
        <v>45346</v>
      </c>
      <c r="C14" s="37" t="s">
        <v>375</v>
      </c>
      <c r="D14" s="37" t="s">
        <v>376</v>
      </c>
      <c r="E14" s="40">
        <v>10</v>
      </c>
      <c r="F14" s="67">
        <v>5930</v>
      </c>
      <c r="G14" s="31">
        <f t="shared" si="0"/>
        <v>59300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</row>
    <row r="15" spans="1:46" x14ac:dyDescent="0.25">
      <c r="A15" s="71">
        <v>45351</v>
      </c>
      <c r="B15" s="71">
        <v>45351</v>
      </c>
      <c r="C15" s="37" t="s">
        <v>377</v>
      </c>
      <c r="D15" s="37" t="s">
        <v>378</v>
      </c>
      <c r="E15" s="39">
        <v>7</v>
      </c>
      <c r="F15" s="65">
        <v>212</v>
      </c>
      <c r="G15" s="31">
        <f t="shared" si="0"/>
        <v>1484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</row>
    <row r="16" spans="1:46" x14ac:dyDescent="0.25">
      <c r="A16" s="71">
        <v>45352</v>
      </c>
      <c r="B16" s="71">
        <v>45352</v>
      </c>
      <c r="C16" s="37" t="s">
        <v>379</v>
      </c>
      <c r="D16" s="37" t="s">
        <v>380</v>
      </c>
      <c r="E16" s="40">
        <v>8</v>
      </c>
      <c r="F16" s="67">
        <v>210</v>
      </c>
      <c r="G16" s="31">
        <f t="shared" si="0"/>
        <v>1680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</row>
    <row r="17" spans="1:46" x14ac:dyDescent="0.25">
      <c r="A17" s="71">
        <v>45353</v>
      </c>
      <c r="B17" s="71">
        <v>45353</v>
      </c>
      <c r="C17" s="37" t="s">
        <v>381</v>
      </c>
      <c r="D17" s="37" t="s">
        <v>382</v>
      </c>
      <c r="E17" s="39">
        <v>6</v>
      </c>
      <c r="F17" s="65">
        <v>35</v>
      </c>
      <c r="G17" s="31">
        <f t="shared" si="0"/>
        <v>210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</row>
    <row r="18" spans="1:46" x14ac:dyDescent="0.25">
      <c r="A18" s="71">
        <v>45364</v>
      </c>
      <c r="B18" s="71">
        <v>45364</v>
      </c>
      <c r="C18" s="37" t="s">
        <v>383</v>
      </c>
      <c r="D18" s="37" t="s">
        <v>384</v>
      </c>
      <c r="E18" s="40">
        <v>11</v>
      </c>
      <c r="F18" s="67">
        <v>210</v>
      </c>
      <c r="G18" s="31">
        <f t="shared" si="0"/>
        <v>2310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</row>
    <row r="19" spans="1:46" x14ac:dyDescent="0.25">
      <c r="A19" s="71">
        <v>45380</v>
      </c>
      <c r="B19" s="71">
        <v>45380</v>
      </c>
      <c r="C19" s="37" t="s">
        <v>385</v>
      </c>
      <c r="D19" s="37" t="s">
        <v>386</v>
      </c>
      <c r="E19" s="39">
        <v>10</v>
      </c>
      <c r="F19" s="65">
        <v>335</v>
      </c>
      <c r="G19" s="31">
        <f t="shared" si="0"/>
        <v>3350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</row>
    <row r="20" spans="1:46" x14ac:dyDescent="0.25">
      <c r="A20" s="71">
        <v>45380</v>
      </c>
      <c r="B20" s="71">
        <v>45380</v>
      </c>
      <c r="C20" s="37" t="s">
        <v>387</v>
      </c>
      <c r="D20" s="37" t="s">
        <v>388</v>
      </c>
      <c r="E20" s="40">
        <v>6</v>
      </c>
      <c r="F20" s="67">
        <v>338</v>
      </c>
      <c r="G20" s="31">
        <f t="shared" si="0"/>
        <v>2028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</row>
    <row r="21" spans="1:46" x14ac:dyDescent="0.25">
      <c r="A21" s="71">
        <v>45380</v>
      </c>
      <c r="B21" s="71">
        <v>45380</v>
      </c>
      <c r="C21" s="37" t="s">
        <v>389</v>
      </c>
      <c r="D21" s="37" t="s">
        <v>390</v>
      </c>
      <c r="E21" s="39">
        <v>3</v>
      </c>
      <c r="F21" s="67">
        <v>5930</v>
      </c>
      <c r="G21" s="31">
        <f t="shared" si="0"/>
        <v>17790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</row>
    <row r="22" spans="1:46" x14ac:dyDescent="0.25">
      <c r="A22" s="71">
        <v>45380</v>
      </c>
      <c r="B22" s="71">
        <v>45380</v>
      </c>
      <c r="C22" s="37" t="s">
        <v>391</v>
      </c>
      <c r="D22" s="37" t="s">
        <v>392</v>
      </c>
      <c r="E22" s="40">
        <v>10</v>
      </c>
      <c r="F22" s="67">
        <v>5930</v>
      </c>
      <c r="G22" s="31">
        <f t="shared" si="0"/>
        <v>59300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</row>
    <row r="23" spans="1:46" x14ac:dyDescent="0.25">
      <c r="A23" s="71">
        <v>45380</v>
      </c>
      <c r="B23" s="71">
        <v>45380</v>
      </c>
      <c r="C23" s="37" t="s">
        <v>393</v>
      </c>
      <c r="D23" s="37" t="s">
        <v>394</v>
      </c>
      <c r="E23" s="39">
        <v>10</v>
      </c>
      <c r="F23" s="67">
        <v>5930</v>
      </c>
      <c r="G23" s="31">
        <f t="shared" si="0"/>
        <v>59300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</row>
    <row r="24" spans="1:46" x14ac:dyDescent="0.25">
      <c r="A24" s="71">
        <v>45380</v>
      </c>
      <c r="B24" s="71">
        <v>45380</v>
      </c>
      <c r="C24" s="37" t="s">
        <v>395</v>
      </c>
      <c r="D24" s="37" t="s">
        <v>396</v>
      </c>
      <c r="E24" s="40">
        <v>10</v>
      </c>
      <c r="F24" s="67">
        <v>5930</v>
      </c>
      <c r="G24" s="31">
        <f t="shared" si="0"/>
        <v>59300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</row>
    <row r="25" spans="1:46" x14ac:dyDescent="0.25">
      <c r="A25" s="71">
        <v>45380</v>
      </c>
      <c r="B25" s="71">
        <v>45380</v>
      </c>
      <c r="C25" s="37" t="s">
        <v>397</v>
      </c>
      <c r="D25" s="37" t="s">
        <v>398</v>
      </c>
      <c r="E25" s="40">
        <v>10</v>
      </c>
      <c r="F25" s="67">
        <v>5930</v>
      </c>
      <c r="G25" s="31">
        <f t="shared" si="0"/>
        <v>59300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</row>
    <row r="26" spans="1:46" x14ac:dyDescent="0.25">
      <c r="A26" s="71">
        <v>45380</v>
      </c>
      <c r="B26" s="71">
        <v>45380</v>
      </c>
      <c r="C26" s="37" t="s">
        <v>399</v>
      </c>
      <c r="D26" s="37" t="s">
        <v>400</v>
      </c>
      <c r="E26" s="39">
        <v>10</v>
      </c>
      <c r="F26" s="67">
        <v>5930</v>
      </c>
      <c r="G26" s="31">
        <f t="shared" si="0"/>
        <v>59300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</row>
    <row r="27" spans="1:46" x14ac:dyDescent="0.25">
      <c r="A27" s="71">
        <v>45380</v>
      </c>
      <c r="B27" s="71">
        <v>45380</v>
      </c>
      <c r="C27" s="37" t="s">
        <v>401</v>
      </c>
      <c r="D27" s="37" t="s">
        <v>402</v>
      </c>
      <c r="E27" s="40">
        <v>10</v>
      </c>
      <c r="F27" s="67">
        <v>5930</v>
      </c>
      <c r="G27" s="31">
        <f t="shared" si="0"/>
        <v>59300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</row>
    <row r="28" spans="1:46" x14ac:dyDescent="0.25">
      <c r="A28" s="71">
        <v>45380</v>
      </c>
      <c r="B28" s="71">
        <v>45380</v>
      </c>
      <c r="C28" s="37" t="s">
        <v>403</v>
      </c>
      <c r="D28" s="37" t="s">
        <v>404</v>
      </c>
      <c r="E28" s="39">
        <v>10</v>
      </c>
      <c r="F28" s="67">
        <v>5930</v>
      </c>
      <c r="G28" s="31">
        <f t="shared" si="0"/>
        <v>59300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</row>
    <row r="29" spans="1:46" x14ac:dyDescent="0.25">
      <c r="A29" s="71">
        <v>45380</v>
      </c>
      <c r="B29" s="71">
        <v>45380</v>
      </c>
      <c r="C29" s="37" t="s">
        <v>405</v>
      </c>
      <c r="D29" s="37" t="s">
        <v>406</v>
      </c>
      <c r="E29" s="40">
        <v>10</v>
      </c>
      <c r="F29" s="67">
        <v>5930</v>
      </c>
      <c r="G29" s="31">
        <f t="shared" si="0"/>
        <v>59300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</row>
    <row r="30" spans="1:46" x14ac:dyDescent="0.25">
      <c r="A30" s="71">
        <v>45380</v>
      </c>
      <c r="B30" s="71">
        <v>45380</v>
      </c>
      <c r="C30" s="37" t="s">
        <v>407</v>
      </c>
      <c r="D30" s="37" t="s">
        <v>408</v>
      </c>
      <c r="E30" s="43">
        <v>10</v>
      </c>
      <c r="F30" s="67">
        <v>5930</v>
      </c>
      <c r="G30" s="31">
        <f t="shared" si="0"/>
        <v>59300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</row>
    <row r="31" spans="1:46" x14ac:dyDescent="0.25">
      <c r="A31" s="71">
        <v>45380</v>
      </c>
      <c r="B31" s="71">
        <v>45380</v>
      </c>
      <c r="C31" s="37" t="s">
        <v>409</v>
      </c>
      <c r="D31" s="37" t="s">
        <v>410</v>
      </c>
      <c r="E31" s="63">
        <v>10</v>
      </c>
      <c r="F31" s="67">
        <v>5930</v>
      </c>
      <c r="G31" s="31">
        <f t="shared" si="0"/>
        <v>59300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</row>
    <row r="32" spans="1:46" x14ac:dyDescent="0.25">
      <c r="A32" s="71">
        <v>45380</v>
      </c>
      <c r="B32" s="71">
        <v>45380</v>
      </c>
      <c r="C32" s="37" t="s">
        <v>411</v>
      </c>
      <c r="D32" s="37" t="s">
        <v>412</v>
      </c>
      <c r="E32" s="63">
        <v>10</v>
      </c>
      <c r="F32" s="67">
        <v>5930</v>
      </c>
      <c r="G32" s="31">
        <f t="shared" si="0"/>
        <v>59300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</row>
    <row r="33" spans="1:46" x14ac:dyDescent="0.25">
      <c r="A33" s="71">
        <v>45380</v>
      </c>
      <c r="B33" s="71">
        <v>45380</v>
      </c>
      <c r="C33" s="37" t="s">
        <v>413</v>
      </c>
      <c r="D33" s="37" t="s">
        <v>414</v>
      </c>
      <c r="E33" s="63">
        <v>10</v>
      </c>
      <c r="F33" s="67">
        <v>5930</v>
      </c>
      <c r="G33" s="31">
        <f t="shared" si="0"/>
        <v>59300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</row>
    <row r="34" spans="1:46" x14ac:dyDescent="0.25">
      <c r="A34" s="71">
        <v>45380</v>
      </c>
      <c r="B34" s="71">
        <v>45380</v>
      </c>
      <c r="C34" s="37" t="s">
        <v>415</v>
      </c>
      <c r="D34" s="37" t="s">
        <v>416</v>
      </c>
      <c r="E34" s="63">
        <v>10</v>
      </c>
      <c r="F34" s="67">
        <v>5930</v>
      </c>
      <c r="G34" s="31">
        <f t="shared" si="0"/>
        <v>59300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</row>
    <row r="35" spans="1:46" x14ac:dyDescent="0.25">
      <c r="A35" s="71">
        <v>45380</v>
      </c>
      <c r="B35" s="71">
        <v>45380</v>
      </c>
      <c r="C35" s="37" t="s">
        <v>417</v>
      </c>
      <c r="D35" s="37" t="s">
        <v>418</v>
      </c>
      <c r="E35" s="63">
        <v>1</v>
      </c>
      <c r="F35" s="72">
        <v>225</v>
      </c>
      <c r="G35" s="31">
        <f t="shared" si="0"/>
        <v>225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</row>
    <row r="36" spans="1:46" x14ac:dyDescent="0.25">
      <c r="A36" s="71">
        <v>45380</v>
      </c>
      <c r="B36" s="71">
        <v>45380</v>
      </c>
      <c r="C36" s="37" t="s">
        <v>419</v>
      </c>
      <c r="D36" s="37" t="s">
        <v>420</v>
      </c>
      <c r="E36" s="63">
        <v>7</v>
      </c>
      <c r="F36" s="72">
        <v>123</v>
      </c>
      <c r="G36" s="31">
        <f t="shared" si="0"/>
        <v>861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</row>
    <row r="37" spans="1:46" x14ac:dyDescent="0.25">
      <c r="A37" s="71">
        <v>45380</v>
      </c>
      <c r="B37" s="71">
        <v>45380</v>
      </c>
      <c r="C37" s="37" t="s">
        <v>421</v>
      </c>
      <c r="D37" s="37" t="s">
        <v>422</v>
      </c>
      <c r="E37" s="44">
        <v>4</v>
      </c>
      <c r="F37" s="69">
        <v>335</v>
      </c>
      <c r="G37" s="31">
        <f t="shared" si="0"/>
        <v>1340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</row>
    <row r="38" spans="1:46" x14ac:dyDescent="0.25">
      <c r="A38" s="71">
        <v>45380</v>
      </c>
      <c r="B38" s="71">
        <v>45380</v>
      </c>
      <c r="C38" s="37" t="s">
        <v>423</v>
      </c>
      <c r="D38" s="37" t="s">
        <v>424</v>
      </c>
      <c r="E38" s="44">
        <v>3</v>
      </c>
      <c r="F38" s="69">
        <v>423</v>
      </c>
      <c r="G38" s="31">
        <f t="shared" si="0"/>
        <v>1269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</row>
    <row r="39" spans="1:46" x14ac:dyDescent="0.25">
      <c r="A39" s="45"/>
      <c r="B39" s="45"/>
      <c r="C39" s="45"/>
      <c r="D39" s="45"/>
      <c r="E39" s="45"/>
      <c r="F39" s="70" t="s">
        <v>38</v>
      </c>
      <c r="G39" s="47">
        <f>SUM(G8:G38)</f>
        <v>1162592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</row>
    <row r="40" spans="1:46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</row>
    <row r="41" spans="1:46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</row>
    <row r="42" spans="1:46" ht="15.75" x14ac:dyDescent="0.25">
      <c r="A42" s="19"/>
      <c r="B42" s="19"/>
      <c r="C42" s="19"/>
      <c r="D42" s="23"/>
      <c r="E42" s="23"/>
      <c r="F42" s="23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</row>
    <row r="43" spans="1:46" ht="15.75" x14ac:dyDescent="0.25">
      <c r="A43" s="23"/>
      <c r="B43" s="23"/>
      <c r="C43" s="23"/>
      <c r="D43" s="23"/>
      <c r="E43" s="23"/>
      <c r="F43" s="23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</row>
    <row r="44" spans="1:46" ht="15.75" x14ac:dyDescent="0.25">
      <c r="A44" s="23"/>
      <c r="B44" s="104" t="s">
        <v>467</v>
      </c>
      <c r="C44" s="104"/>
      <c r="D44" s="20"/>
      <c r="E44" s="104" t="s">
        <v>466</v>
      </c>
      <c r="F44" s="10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</row>
    <row r="45" spans="1:46" ht="15.75" x14ac:dyDescent="0.25">
      <c r="A45" s="24"/>
      <c r="B45" s="103" t="s">
        <v>468</v>
      </c>
      <c r="C45" s="103"/>
      <c r="D45" s="25"/>
      <c r="E45" s="101" t="s">
        <v>469</v>
      </c>
      <c r="F45" s="101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</row>
    <row r="46" spans="1:46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</row>
    <row r="47" spans="1:46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</row>
    <row r="48" spans="1:46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</row>
    <row r="49" spans="1:46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</row>
    <row r="50" spans="1:46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</row>
    <row r="51" spans="1:46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</row>
    <row r="52" spans="1:46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</row>
    <row r="53" spans="1:46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</row>
    <row r="54" spans="1:46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</row>
    <row r="55" spans="1:46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</row>
    <row r="56" spans="1:46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</row>
    <row r="57" spans="1:46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46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</row>
    <row r="59" spans="1:46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</row>
    <row r="60" spans="1:46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</row>
    <row r="61" spans="1:46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1:46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 spans="1:46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1:46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1:30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 spans="1:30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</row>
    <row r="67" spans="1:30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1:30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 spans="1:30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 spans="1:30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1:30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</row>
    <row r="72" spans="1:30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1:30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</row>
    <row r="74" spans="1:30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  <row r="75" spans="1:30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</row>
    <row r="76" spans="1:30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</row>
    <row r="77" spans="1:30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</row>
    <row r="78" spans="1:30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</row>
    <row r="79" spans="1:30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 spans="1:30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</row>
    <row r="81" spans="1:30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</row>
    <row r="82" spans="1:30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</row>
    <row r="83" spans="1:30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</row>
    <row r="84" spans="1:30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</row>
    <row r="85" spans="1:30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</row>
    <row r="86" spans="1:30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</row>
    <row r="87" spans="1:30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</row>
    <row r="88" spans="1:30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</row>
    <row r="89" spans="1:30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</row>
    <row r="90" spans="1:30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</row>
    <row r="91" spans="1:30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</row>
    <row r="92" spans="1:30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</row>
    <row r="93" spans="1:30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</row>
    <row r="94" spans="1:30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</row>
    <row r="95" spans="1:30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</row>
    <row r="96" spans="1:30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</row>
    <row r="97" spans="1:30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</row>
    <row r="98" spans="1:30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</row>
    <row r="99" spans="1:30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</row>
    <row r="100" spans="1:30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</row>
    <row r="101" spans="1:30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</row>
    <row r="102" spans="1:30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</row>
    <row r="103" spans="1:30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</row>
    <row r="104" spans="1:30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</row>
    <row r="105" spans="1:30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</row>
    <row r="106" spans="1:30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</row>
    <row r="107" spans="1:30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</row>
    <row r="108" spans="1:30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</row>
    <row r="109" spans="1:30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</row>
    <row r="110" spans="1:30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</row>
    <row r="111" spans="1:30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</row>
    <row r="112" spans="1:30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</row>
  </sheetData>
  <mergeCells count="7">
    <mergeCell ref="B45:C45"/>
    <mergeCell ref="E45:F45"/>
    <mergeCell ref="A2:G2"/>
    <mergeCell ref="A3:G3"/>
    <mergeCell ref="A4:G4"/>
    <mergeCell ref="B44:C44"/>
    <mergeCell ref="E44:F44"/>
  </mergeCells>
  <pageMargins left="0.70866141732283472" right="0.70866141732283472" top="0.74803149606299213" bottom="0.74803149606299213" header="0.31496062992125984" footer="0.31496062992125984"/>
  <pageSetup scale="6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951D4-FB9C-40D7-816A-0E99031EA647}">
  <sheetPr>
    <pageSetUpPr fitToPage="1"/>
  </sheetPr>
  <dimension ref="A4:I22"/>
  <sheetViews>
    <sheetView showGridLines="0" workbookViewId="0">
      <selection activeCell="K9" sqref="K9"/>
    </sheetView>
  </sheetViews>
  <sheetFormatPr baseColWidth="10" defaultColWidth="11.42578125" defaultRowHeight="15" x14ac:dyDescent="0.25"/>
  <cols>
    <col min="1" max="1" width="20.42578125" style="50" customWidth="1"/>
    <col min="2" max="2" width="21.5703125" style="50" customWidth="1"/>
    <col min="3" max="3" width="22.140625" style="50" customWidth="1"/>
    <col min="4" max="4" width="36.7109375" style="50" customWidth="1"/>
    <col min="5" max="5" width="13.85546875" style="50" customWidth="1"/>
    <col min="6" max="6" width="17" style="50" customWidth="1"/>
    <col min="7" max="7" width="20.28515625" style="50" customWidth="1"/>
    <col min="8" max="16384" width="11.42578125" style="50"/>
  </cols>
  <sheetData>
    <row r="4" spans="1:9" x14ac:dyDescent="0.25">
      <c r="A4" s="105" t="s">
        <v>36</v>
      </c>
      <c r="B4" s="105"/>
      <c r="C4" s="105"/>
      <c r="D4" s="105"/>
      <c r="E4" s="105"/>
      <c r="F4" s="105"/>
      <c r="G4" s="105"/>
    </row>
    <row r="5" spans="1:9" x14ac:dyDescent="0.25">
      <c r="A5" s="105" t="s">
        <v>362</v>
      </c>
      <c r="B5" s="105"/>
      <c r="C5" s="105"/>
      <c r="D5" s="105"/>
      <c r="E5" s="105"/>
      <c r="F5" s="105"/>
      <c r="G5" s="105"/>
    </row>
    <row r="6" spans="1:9" x14ac:dyDescent="0.25">
      <c r="A6" s="105" t="s">
        <v>427</v>
      </c>
      <c r="B6" s="105"/>
      <c r="C6" s="105"/>
      <c r="D6" s="105"/>
      <c r="E6" s="105"/>
      <c r="F6" s="105"/>
      <c r="G6" s="105"/>
    </row>
    <row r="8" spans="1:9" ht="30" x14ac:dyDescent="0.25">
      <c r="A8" s="48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74" t="s">
        <v>5</v>
      </c>
      <c r="G8" s="49" t="s">
        <v>68</v>
      </c>
    </row>
    <row r="9" spans="1:9" x14ac:dyDescent="0.25">
      <c r="A9" s="71">
        <v>45265</v>
      </c>
      <c r="B9" s="71">
        <v>45265</v>
      </c>
      <c r="C9" s="37" t="s">
        <v>522</v>
      </c>
      <c r="D9" s="75" t="s">
        <v>523</v>
      </c>
      <c r="E9" s="76">
        <v>1</v>
      </c>
      <c r="F9" s="77">
        <v>600</v>
      </c>
      <c r="G9" s="78">
        <f>+F9*E9</f>
        <v>600</v>
      </c>
      <c r="I9" s="92"/>
    </row>
    <row r="10" spans="1:9" x14ac:dyDescent="0.25">
      <c r="A10" s="71">
        <v>45265</v>
      </c>
      <c r="B10" s="71">
        <v>45265</v>
      </c>
      <c r="C10" s="37" t="s">
        <v>524</v>
      </c>
      <c r="D10" s="75" t="s">
        <v>525</v>
      </c>
      <c r="E10" s="76">
        <v>7</v>
      </c>
      <c r="F10" s="77">
        <v>690</v>
      </c>
      <c r="G10" s="78">
        <f t="shared" ref="G10:G14" si="0">+F10*E10</f>
        <v>4830</v>
      </c>
      <c r="I10" s="92"/>
    </row>
    <row r="11" spans="1:9" x14ac:dyDescent="0.25">
      <c r="A11" s="71">
        <v>45265</v>
      </c>
      <c r="B11" s="71">
        <v>45265</v>
      </c>
      <c r="C11" s="37" t="s">
        <v>526</v>
      </c>
      <c r="D11" s="75" t="s">
        <v>527</v>
      </c>
      <c r="E11" s="76">
        <v>5</v>
      </c>
      <c r="F11" s="77">
        <v>565</v>
      </c>
      <c r="G11" s="78">
        <f t="shared" si="0"/>
        <v>2825</v>
      </c>
      <c r="I11" s="92"/>
    </row>
    <row r="12" spans="1:9" x14ac:dyDescent="0.25">
      <c r="A12" s="71">
        <v>45265</v>
      </c>
      <c r="B12" s="71">
        <v>45265</v>
      </c>
      <c r="C12" s="37" t="s">
        <v>528</v>
      </c>
      <c r="D12" s="75" t="s">
        <v>531</v>
      </c>
      <c r="E12" s="76">
        <v>10</v>
      </c>
      <c r="F12" s="77">
        <v>1500</v>
      </c>
      <c r="G12" s="78">
        <f t="shared" si="0"/>
        <v>15000</v>
      </c>
      <c r="I12" s="92"/>
    </row>
    <row r="13" spans="1:9" x14ac:dyDescent="0.25">
      <c r="A13" s="71">
        <v>45265</v>
      </c>
      <c r="B13" s="71">
        <v>45265</v>
      </c>
      <c r="C13" s="37" t="s">
        <v>529</v>
      </c>
      <c r="D13" s="75" t="s">
        <v>532</v>
      </c>
      <c r="E13" s="76">
        <v>1</v>
      </c>
      <c r="F13" s="77">
        <v>1800</v>
      </c>
      <c r="G13" s="78">
        <f t="shared" si="0"/>
        <v>1800</v>
      </c>
      <c r="I13" s="92"/>
    </row>
    <row r="14" spans="1:9" x14ac:dyDescent="0.25">
      <c r="A14" s="71">
        <v>45265</v>
      </c>
      <c r="B14" s="71">
        <v>45265</v>
      </c>
      <c r="C14" s="37" t="s">
        <v>530</v>
      </c>
      <c r="D14" s="75" t="s">
        <v>533</v>
      </c>
      <c r="E14" s="76">
        <v>1</v>
      </c>
      <c r="F14" s="77">
        <v>1700</v>
      </c>
      <c r="G14" s="78">
        <f t="shared" si="0"/>
        <v>1700</v>
      </c>
      <c r="I14" s="92"/>
    </row>
    <row r="15" spans="1:9" x14ac:dyDescent="0.25">
      <c r="A15" s="79"/>
      <c r="B15" s="80"/>
      <c r="C15" s="80"/>
      <c r="D15" s="81"/>
      <c r="E15" s="81"/>
      <c r="F15" s="81"/>
      <c r="G15" s="82">
        <f>SUM(G9:G14)</f>
        <v>26755</v>
      </c>
    </row>
    <row r="20" spans="2:8" x14ac:dyDescent="0.25">
      <c r="B20" s="106"/>
      <c r="C20" s="106"/>
      <c r="E20" s="106"/>
      <c r="F20" s="106"/>
    </row>
    <row r="21" spans="2:8" x14ac:dyDescent="0.25">
      <c r="B21" s="105" t="s">
        <v>467</v>
      </c>
      <c r="C21" s="105"/>
      <c r="D21" s="73"/>
      <c r="E21" s="105" t="s">
        <v>466</v>
      </c>
      <c r="F21" s="105"/>
      <c r="G21" s="73"/>
      <c r="H21" s="73"/>
    </row>
    <row r="22" spans="2:8" x14ac:dyDescent="0.25">
      <c r="B22" s="105" t="s">
        <v>468</v>
      </c>
      <c r="C22" s="105"/>
      <c r="D22" s="73"/>
      <c r="E22" s="105" t="s">
        <v>629</v>
      </c>
      <c r="F22" s="105"/>
      <c r="G22" s="73"/>
    </row>
  </sheetData>
  <mergeCells count="9">
    <mergeCell ref="A4:G4"/>
    <mergeCell ref="A5:G5"/>
    <mergeCell ref="A6:G6"/>
    <mergeCell ref="B21:C21"/>
    <mergeCell ref="B22:C22"/>
    <mergeCell ref="B20:C20"/>
    <mergeCell ref="E21:F21"/>
    <mergeCell ref="E22:F22"/>
    <mergeCell ref="E20:F20"/>
  </mergeCells>
  <pageMargins left="0.70866141732283472" right="0.70866141732283472" top="0.74803149606299213" bottom="0.74803149606299213" header="0.31496062992125984" footer="0.31496062992125984"/>
  <pageSetup scale="5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67D4B-4DAE-438D-95E6-B3A4ED00FF7A}">
  <sheetPr>
    <pageSetUpPr fitToPage="1"/>
  </sheetPr>
  <dimension ref="B2:C16"/>
  <sheetViews>
    <sheetView showGridLines="0" tabSelected="1" topLeftCell="A4" workbookViewId="0">
      <selection activeCell="C11" sqref="C11"/>
    </sheetView>
  </sheetViews>
  <sheetFormatPr baseColWidth="10" defaultColWidth="11.42578125" defaultRowHeight="15" x14ac:dyDescent="0.25"/>
  <cols>
    <col min="1" max="1" width="11.42578125" style="50"/>
    <col min="2" max="2" width="61.140625" style="50" customWidth="1"/>
    <col min="3" max="3" width="42.85546875" style="50" customWidth="1"/>
    <col min="4" max="16384" width="11.42578125" style="50"/>
  </cols>
  <sheetData>
    <row r="2" spans="2:3" x14ac:dyDescent="0.25">
      <c r="B2" s="105" t="s">
        <v>36</v>
      </c>
      <c r="C2" s="105"/>
    </row>
    <row r="3" spans="2:3" x14ac:dyDescent="0.25">
      <c r="B3" s="105" t="s">
        <v>626</v>
      </c>
      <c r="C3" s="105"/>
    </row>
    <row r="4" spans="2:3" x14ac:dyDescent="0.25">
      <c r="B4" s="105" t="s">
        <v>427</v>
      </c>
      <c r="C4" s="105"/>
    </row>
    <row r="8" spans="2:3" x14ac:dyDescent="0.25">
      <c r="B8" s="90" t="s">
        <v>425</v>
      </c>
      <c r="C8" s="91">
        <f>+LIMPIEZA!G63</f>
        <v>3754916.1999999997</v>
      </c>
    </row>
    <row r="9" spans="2:3" x14ac:dyDescent="0.25">
      <c r="B9" s="88" t="s">
        <v>534</v>
      </c>
      <c r="C9" s="85">
        <f>+'MATERIALES MEDICOS Y TERAPIA'!G24</f>
        <v>271113.8</v>
      </c>
    </row>
    <row r="10" spans="2:3" x14ac:dyDescent="0.25">
      <c r="B10" s="88" t="s">
        <v>535</v>
      </c>
      <c r="C10" s="85">
        <f>+'COMESTIBLES Y COCINA'!G51</f>
        <v>1469077.5600000003</v>
      </c>
    </row>
    <row r="11" spans="2:3" x14ac:dyDescent="0.25">
      <c r="B11" s="88" t="s">
        <v>536</v>
      </c>
      <c r="C11" s="85">
        <v>805015</v>
      </c>
    </row>
    <row r="12" spans="2:3" x14ac:dyDescent="0.25">
      <c r="B12" s="88" t="s">
        <v>426</v>
      </c>
      <c r="C12" s="85">
        <f>+FERRETERIA!G39</f>
        <v>1162592</v>
      </c>
    </row>
    <row r="13" spans="2:3" x14ac:dyDescent="0.25">
      <c r="B13" s="88" t="s">
        <v>631</v>
      </c>
      <c r="C13" s="85">
        <f>+'LIBRERIA '!G96</f>
        <v>997863.73999999906</v>
      </c>
    </row>
    <row r="14" spans="2:3" x14ac:dyDescent="0.25">
      <c r="B14" s="88" t="s">
        <v>632</v>
      </c>
      <c r="C14" s="85">
        <v>529582</v>
      </c>
    </row>
    <row r="15" spans="2:3" x14ac:dyDescent="0.25">
      <c r="B15" s="88" t="s">
        <v>537</v>
      </c>
      <c r="C15" s="85">
        <v>26755</v>
      </c>
    </row>
    <row r="16" spans="2:3" x14ac:dyDescent="0.25">
      <c r="B16" s="86" t="s">
        <v>627</v>
      </c>
      <c r="C16" s="87">
        <f>SUM(C8:C15)</f>
        <v>9016915.2999999989</v>
      </c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scale="86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54B30C75A8833478EF4D3AB84798782" ma:contentTypeVersion="4" ma:contentTypeDescription="Crear nuevo documento." ma:contentTypeScope="" ma:versionID="75e28b93f469d6e9e728989b478a5934">
  <xsd:schema xmlns:xsd="http://www.w3.org/2001/XMLSchema" xmlns:xs="http://www.w3.org/2001/XMLSchema" xmlns:p="http://schemas.microsoft.com/office/2006/metadata/properties" xmlns:ns3="5251832f-ca8b-42bf-92a5-e30d219179e8" targetNamespace="http://schemas.microsoft.com/office/2006/metadata/properties" ma:root="true" ma:fieldsID="4e1637bf924be3155fc49f608634bcb3" ns3:_="">
    <xsd:import namespace="5251832f-ca8b-42bf-92a5-e30d219179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1832f-ca8b-42bf-92a5-e30d219179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4AE9DF-7069-4C44-8808-AD44909A895D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5251832f-ca8b-42bf-92a5-e30d219179e8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AD593AE-A465-42CA-9734-F3D31FDEC9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15C07D-145C-47EC-ACAB-08D3C31E5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51832f-ca8b-42bf-92a5-e30d21917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COMESTIBLES Y COCINA</vt:lpstr>
      <vt:lpstr>MATERIALES MEDICOS Y TERAPIA</vt:lpstr>
      <vt:lpstr>ARTICULOS DE OFICINA</vt:lpstr>
      <vt:lpstr>LIMPIEZA</vt:lpstr>
      <vt:lpstr>LIBRERIA </vt:lpstr>
      <vt:lpstr>JUGUETERIA</vt:lpstr>
      <vt:lpstr>FERRETERIA</vt:lpstr>
      <vt:lpstr>ACUATICOS</vt:lpstr>
      <vt:lpstr>RESUMEN</vt:lpstr>
      <vt:lpstr>ACUATICOS!Área_de_impresión</vt:lpstr>
      <vt:lpstr>'ARTICULOS DE OFICINA'!Área_de_impresión</vt:lpstr>
      <vt:lpstr>'COMESTIBLES Y COCINA'!Área_de_impresión</vt:lpstr>
      <vt:lpstr>FERRETERIA!Área_de_impresión</vt:lpstr>
      <vt:lpstr>'LIBRERIA '!Área_de_impresión</vt:lpstr>
      <vt:lpstr>LIMPIEZA!Área_de_impresión</vt:lpstr>
      <vt:lpstr>'MATERIALES MEDICOS Y TERAPIA'!Área_de_impresión</vt:lpstr>
      <vt:lpstr>RESUMEN!Área_de_impresión</vt:lpstr>
      <vt:lpstr>'LIBRERIA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Alberto Diaz Diaz</dc:creator>
  <cp:lastModifiedBy>Gustavo Alberto Diaz Diaz</cp:lastModifiedBy>
  <cp:lastPrinted>2024-04-10T15:32:32Z</cp:lastPrinted>
  <dcterms:created xsi:type="dcterms:W3CDTF">2024-04-05T13:48:40Z</dcterms:created>
  <dcterms:modified xsi:type="dcterms:W3CDTF">2024-04-15T14:07:28Z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0x010100F54B30C75A8833478EF4D3AB84798782</vt:lpwstr>
  </property>
</Properties>
</file>